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8955" activeTab="0"/>
  </bookViews>
  <sheets>
    <sheet name="RENJA 2015   PERUBAHAN 2" sheetId="1" r:id="rId1"/>
  </sheets>
  <externalReferences>
    <externalReference r:id="rId4"/>
  </externalReferences>
  <definedNames>
    <definedName name="_xlnm.Print_Area" localSheetId="0">'RENJA 2015   PERUBAHAN 2'!$A$1:$R$92</definedName>
    <definedName name="_xlnm.Print_Titles" localSheetId="0">'RENJA 2015   PERUBAHAN 2'!$6:$9</definedName>
  </definedNames>
  <calcPr fullCalcOnLoad="1"/>
</workbook>
</file>

<file path=xl/sharedStrings.xml><?xml version="1.0" encoding="utf-8"?>
<sst xmlns="http://schemas.openxmlformats.org/spreadsheetml/2006/main" count="435" uniqueCount="191">
  <si>
    <t>Kode</t>
  </si>
  <si>
    <t>Urusan/Bidang Urusan Pemerintahan Daerah dan Program/Kegiatan</t>
  </si>
  <si>
    <t>Indikator Kinerja Program/Kegiatan</t>
  </si>
  <si>
    <t>Lokasi</t>
  </si>
  <si>
    <t>Kebutuhan Dana/Pagu Indikatif</t>
  </si>
  <si>
    <t>Catatan Penting</t>
  </si>
  <si>
    <t>Target Capaian kinerja</t>
  </si>
  <si>
    <t>J U M L A H</t>
  </si>
  <si>
    <t>%</t>
  </si>
  <si>
    <t xml:space="preserve">  Nama SKPD        :</t>
  </si>
  <si>
    <t>01</t>
  </si>
  <si>
    <t>Program Pelayanan Administrasi Perkantoran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</si>
  <si>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</si>
  <si>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</si>
  <si>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</si>
  <si>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</si>
  <si>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</si>
  <si>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listrik/penerangan</t>
  </si>
  <si>
    <t>Penyediaan peralatan dan perlengkapan kantor</t>
  </si>
  <si>
    <t xml:space="preserve">Penyediaan jasa pemeliharaan dan perizinan kendaraan </t>
  </si>
  <si>
    <t>Penyediaan makanan dan minuman</t>
  </si>
  <si>
    <t>Penyediaan jasa keamanan kantor</t>
  </si>
  <si>
    <t>02</t>
  </si>
  <si>
    <t>Program Peningkatan Sarana dan Prasarana aparatur</t>
  </si>
  <si>
    <t>Pengadaan peralatan gedung kantor</t>
  </si>
  <si>
    <t>Pengadaan mebeleur</t>
  </si>
  <si>
    <t>Pemeliharaan rutin/berkala kendaraan dinas/operasional</t>
  </si>
  <si>
    <t>Pemeliharaan rutin/berkala perlengkapan gedung kantor</t>
  </si>
  <si>
    <t>Pengiriman calon tenaga fungsional peneliti</t>
  </si>
  <si>
    <t>05</t>
  </si>
  <si>
    <t>Program Peningkatan Kapasitas Sumber Daya Aparatur</t>
  </si>
  <si>
    <t>Pendidikan dan pelatihan informal</t>
  </si>
  <si>
    <t>Terlaksananya surat menyurat</t>
  </si>
  <si>
    <t>Jasa Komunikasi dan Listrik</t>
  </si>
  <si>
    <t>Terpeliharanya kebersihan kantor</t>
  </si>
  <si>
    <t>Jasa Kir dan Pajak</t>
  </si>
  <si>
    <t>Terlaksananya ATK</t>
  </si>
  <si>
    <t>Tersedianya cetak dan penggandaan</t>
  </si>
  <si>
    <t>Tersedianya komponen listrik</t>
  </si>
  <si>
    <t>Tersedianya peralatan dan perlengkapan</t>
  </si>
  <si>
    <t>Tersedianya makan dan minum</t>
  </si>
  <si>
    <t>Rapat-rapat koordinasi dan konsultasi</t>
  </si>
  <si>
    <t>Terwujudnya rapat kerja</t>
  </si>
  <si>
    <t>Terwujudnya keamanan kantor</t>
  </si>
  <si>
    <t>Tersedianya peralatan kantor</t>
  </si>
  <si>
    <t>Tersedianya mebeleur</t>
  </si>
  <si>
    <t>Terpeliharanya gedung kantor</t>
  </si>
  <si>
    <t>Terpeliharanya kendaraan dinas</t>
  </si>
  <si>
    <t>Terpeliharanya perlengkapan kantor</t>
  </si>
  <si>
    <t>Kab. Bengkalis</t>
  </si>
  <si>
    <t>Koordinasi dan konsultasi penyusunan kegiatan bidang pengkajian masalah strategis daerah</t>
  </si>
  <si>
    <t>Tersedianya data penyusunan kegiatan bidang pengkajian masalah strategis daerah</t>
  </si>
  <si>
    <t>Peningkatan SDM aparatur</t>
  </si>
  <si>
    <t>Pengiriman fungsional peneliti</t>
  </si>
  <si>
    <t>NIP. 19750830 200003 1 002</t>
  </si>
  <si>
    <t>Belanja Tidak Langsung</t>
  </si>
  <si>
    <t>Belanja pegawai</t>
  </si>
  <si>
    <t>Terlaksananya belanja pegawai</t>
  </si>
  <si>
    <t>Sumber Dana</t>
  </si>
  <si>
    <t>APBD</t>
  </si>
  <si>
    <t xml:space="preserve"> 1 Kegiatan</t>
  </si>
  <si>
    <t>Pilot project bio- village tanaman indemik lokal daerah</t>
  </si>
  <si>
    <t xml:space="preserve">Terlaksananya pilot project bio- village tanaman indemik lokal </t>
  </si>
  <si>
    <t>Terlaksananya Kinerja Aparatur Pegawai</t>
  </si>
  <si>
    <t>Penelitian dan Pengembangan</t>
  </si>
  <si>
    <t>Koordinasi dan konsultasi penyusunan kegiatan bidang Sosial dan Budaya</t>
  </si>
  <si>
    <t>Tersedianya data penyusunan kegiatan bidang Sosial dan Budaya</t>
  </si>
  <si>
    <t>Lomba karya ilmiah penelitian mandiri</t>
  </si>
  <si>
    <t>Kajian Sinergitas Hubungan Antara Lembaga Pemerintahan sebagai upaya percepatan Pembangunan Industri Buruk Bakul di Kecamatan Bukit Batu.</t>
  </si>
  <si>
    <t>Terujudnya Singkronisasi Pembangunan Industri Buruk Bakul.</t>
  </si>
  <si>
    <t>Kec. Bukit Batu</t>
  </si>
  <si>
    <t xml:space="preserve">Penataan Kawasan dan  Lingkungan Laboratorium  Kultur Jaringan  </t>
  </si>
  <si>
    <t>Koordinasi dan kansultasi penyusunan Kegiatan Bidang Ekonomi</t>
  </si>
  <si>
    <t>Tertatanya lingkungan, Sarana dan prasarana serta keamanan Laboratorium Kultur jaringan di Kabupaten Bengkalis.</t>
  </si>
  <si>
    <t>Tersedianya data penyusunan kegiatan Optimalisasi Laboratorium Kultur jaringan di Kabupaten Bengkalis.</t>
  </si>
  <si>
    <t>Koordinasi dan konsultasi teknis bidang pembangunan dan teknologi</t>
  </si>
  <si>
    <t>Terwujudnya koordinasi dan konsultasi teknis di bidang pembangunan dan teknologi berdasarkan potensi wilayah</t>
  </si>
  <si>
    <t>Terlaksananya ide-ide penelitian tepat guna di lingkup pemerintah daerah dan masyarakat di Kabupaten Bengkalis</t>
  </si>
  <si>
    <t>Operasional pilot project stasiun riset pengolahan sawit menjadi minyak goreng dan produk turunannya</t>
  </si>
  <si>
    <t>Terwujudnya operasional pilot project stasiun riset pengolahan sawit menjadi minyak goreng dan produk turunannya</t>
  </si>
  <si>
    <t>Penelitian pemanfaatan produk samping dari stasiun riset sawit Balitbang Kab. Bengkalis</t>
  </si>
  <si>
    <t>Terwujudnya peningkatan nilai tambah pilot project stasiun riset dalam upaya mewujudkan industri kecil terpadu untuk masyarakat</t>
  </si>
  <si>
    <t xml:space="preserve"> 1 Tahun</t>
  </si>
  <si>
    <t>KEPALA BALITBANG</t>
  </si>
  <si>
    <t>KABUPATEN BENGKALIS</t>
  </si>
  <si>
    <t>Dr. SOPYAN HADI, S.Pi, MT</t>
  </si>
  <si>
    <t>Pengadaan Kendaraan Roda Dinas/Operasional</t>
  </si>
  <si>
    <t>Pilot project budidaya  ikan cantrang (silang kerapu macan dan keritang di pesisir laut Kab. Bengkalis</t>
  </si>
  <si>
    <t>Terwujudnya Pilot project budidaya  ikan cantrang (silang kerapu macan dan keritang di pesisir laut Kab. Bengkalis</t>
  </si>
  <si>
    <t>Kajian pengembangan potensi pesisir dan laut Kab. Bengkalis</t>
  </si>
  <si>
    <t>Terlaksananya  pengembangan potensi pesisir dan laut Kab. Bengkalis</t>
  </si>
  <si>
    <t>Kajian nilai kearifan lokal sosial, sejarah dan budaya Kab. Bengkalis.</t>
  </si>
  <si>
    <t>Terwujudnya nilai kearifan lokal sosial, sejarah dan budaya Kab. Bengkalis.</t>
  </si>
  <si>
    <t>Pola kajian pelaksanaan pendidikan islam untuk model kurikulum pendidikan islam di Kab. Bengkalis</t>
  </si>
  <si>
    <t>Terlaksananya  pelaksanaan pendidikan islam untuk model kurikulum pendidikan islam di Kab. Bengkalis</t>
  </si>
  <si>
    <t>Terlaksananya rekayasa kelitbangan</t>
  </si>
  <si>
    <t>Pemeliharaan rutin/berkala gedung kantor</t>
  </si>
  <si>
    <t>Penyediaan bahan bacaan dan peraturan perundang-undangan</t>
  </si>
  <si>
    <t>Tersedianya bahan bacaan PNS</t>
  </si>
  <si>
    <t>Workshop rekayasa teknologi dan Oprasional Stasiun Riset  kelitbangan</t>
  </si>
  <si>
    <t>PROGRAM DAN KEGIATAN SKPD KABUPATEN BENGKALIS</t>
  </si>
  <si>
    <t>BADAN PENELITIAN DAN PENGEMBANGAN KABUPATEN BENGKALIS</t>
  </si>
  <si>
    <t xml:space="preserve">1. 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</si>
  <si>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</si>
  <si>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</si>
  <si>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</si>
  <si>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</si>
  <si>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</si>
  <si>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</si>
  <si>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</si>
  <si>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</si>
  <si>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</si>
  <si>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</si>
  <si>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</si>
  <si>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</si>
  <si>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</si>
  <si>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001</t>
  </si>
  <si>
    <t>002</t>
  </si>
  <si>
    <t>006</t>
  </si>
  <si>
    <t>008</t>
  </si>
  <si>
    <t>010</t>
  </si>
  <si>
    <t>011</t>
  </si>
  <si>
    <t>012</t>
  </si>
  <si>
    <t>013</t>
  </si>
  <si>
    <t>015</t>
  </si>
  <si>
    <t>017</t>
  </si>
  <si>
    <t>018</t>
  </si>
  <si>
    <t>019</t>
  </si>
  <si>
    <t>005</t>
  </si>
  <si>
    <t>009</t>
  </si>
  <si>
    <t>022</t>
  </si>
  <si>
    <t>024</t>
  </si>
  <si>
    <t>026</t>
  </si>
  <si>
    <t>04</t>
  </si>
  <si>
    <t>045</t>
  </si>
  <si>
    <t>063</t>
  </si>
  <si>
    <t>062</t>
  </si>
  <si>
    <t>069</t>
  </si>
  <si>
    <t>082</t>
  </si>
  <si>
    <t>087</t>
  </si>
  <si>
    <t>0'97</t>
  </si>
  <si>
    <t>Penyediaan jasa sopir kantor</t>
  </si>
  <si>
    <t>Terwujudnya kenyamanan pimpinan berkendaraan dinas</t>
  </si>
  <si>
    <t>Optimalisasi Bioteknologi Kultur  jaringan</t>
  </si>
  <si>
    <t>Terbangunnya sarana dan prasarana serta terciptanya SDM yang berkualitas.</t>
  </si>
  <si>
    <t>Kajian Aplikasi pemanfaatan kulit batang Sagu melalui teknologi Polymer sebagai Komoditi Infrastruktur tahun 2016.</t>
  </si>
  <si>
    <t>Melaksanakan  Kajian Aplikasi Pemanfaatan kulit batang sagu melalui teknologi  polymer sebagai komoditi infra struktur.</t>
  </si>
  <si>
    <t>Pilot Project Pengembangan Ternak Sapi terpadu untuk menuju Bengkalis Suasembada daging Sapi.</t>
  </si>
  <si>
    <t>Melaksanakan  Ternaksapi terpadu</t>
  </si>
  <si>
    <t>Kajian Hilirisasi Produk kelapa untuk pembuatan minyak goreng sehat.</t>
  </si>
  <si>
    <t>Melaksanakan  Kajian hilirisasi produk kelapa.</t>
  </si>
  <si>
    <t>DED Pemanfaatan limbah kulit batang Sagu  / Cangkang Sawit untuk pembangkit energi " BIOMAS " di Kabupaten Bengkalis.</t>
  </si>
  <si>
    <t>Terlaksananya DED Pemanfaatan limbah kulit batang Sagu /Cangkang sawit untuk  pembangkit Energi BIOMAS di Kabupaten Bengkalis.</t>
  </si>
  <si>
    <t>TAHUN 2016 DAN PERKIRAAN RENCANA TAHUN 2017</t>
  </si>
  <si>
    <t>Rencana Tahun 2016</t>
  </si>
  <si>
    <t>Prakiraan Maju Rencana Tahun 2017</t>
  </si>
  <si>
    <t>Bengkalis, 10 Februari 2015</t>
  </si>
  <si>
    <t>Kajian Tindak Aplikasi Biotek pada Peternakan Sapi secara Terpadu untuk Pengembangan Ekonomi Masyarakat Tempatan di 2 (dua) Kecamatan Kabupaten Bengkalis</t>
  </si>
  <si>
    <t>Terwujudnya Penyediaan Pupuk Organik dan Gas Rumah Tangga secara Mandiri Bagi Masyarakat Tempatan</t>
  </si>
  <si>
    <t>Keragaan teknologi industri pedesaan dan kondisi sosial ekonomi pengusaha di Kabupaten Bengkalis</t>
  </si>
  <si>
    <t>Transformasi kelembagaan ekonomi pedesaan dalam memperkuat ekonomi kerakyatan di Kabupaten Bengkalis</t>
  </si>
  <si>
    <t>Sistem Informasi kelitbangan Kabupaten Bengkalis</t>
  </si>
  <si>
    <t>Terlaksananya pengembangan teknologi industri</t>
  </si>
  <si>
    <t>Terwujudnya Lembaga yang efektif dan efisien</t>
  </si>
  <si>
    <t>Tersedianya data kelitbangan Kab.Bengkalis</t>
  </si>
  <si>
    <t xml:space="preserve">Kelompok Kerja Jaringan Litbang (Pokja Litbang) Bidang Pendidikan </t>
  </si>
  <si>
    <t>Penyusunan Profil Balitbang (Perubahan)</t>
  </si>
  <si>
    <t xml:space="preserve">Pilot Project Pengolahan Minyak Atsiri Serai Wangi </t>
  </si>
  <si>
    <t>Pilot Project Stasiun Riset BBN Bioethanol Nipah</t>
  </si>
  <si>
    <t>Pilot Project Classroom Action Research Pelajaran UN SMAN 2 Bengkalis</t>
  </si>
  <si>
    <t>Pilot Project Bimbingan Belajar Siswa Kelas III SMAN III Bengkalis</t>
  </si>
  <si>
    <t>Pembuatan Aplikasi Database Kemiskinan Berbasis WEB</t>
  </si>
  <si>
    <t>Pilot Project Aplikasi Apotik Rumah Sakit Berbasis IT Kabupaten Bengkalis</t>
  </si>
  <si>
    <t xml:space="preserve">Kajian Kinerja Kepala Sekolah Menengah Dalam Meningkatkan Mutu Pendidikan di Kabupaten Bengkalis </t>
  </si>
  <si>
    <t>Terindentifikasi Program-Program Litbang</t>
  </si>
  <si>
    <t>Tersedianya Profil Balitbang</t>
  </si>
  <si>
    <t>Tersedianya Minyak Serai</t>
  </si>
  <si>
    <t>Menwujudkan Bioethanol Nipah dari Bahan BN</t>
  </si>
  <si>
    <t>Perbaikan nilai mata pelajaran terhadap siswa kelas III</t>
  </si>
  <si>
    <t>Meningkatkan SDM Bagi Siswa</t>
  </si>
  <si>
    <t>Tercapainya Pengambilan Keputusan Cepat dan Tepat sasaran</t>
  </si>
  <si>
    <t>Tersedianya aplikasi apotik rumah sakit berbasis IT Kabupaten Bengkalis</t>
  </si>
  <si>
    <t>Peran kepala sekolah dalam meningkatkan mutu pendidikan</t>
  </si>
  <si>
    <t xml:space="preserve"> HARI TEKNOLOGI NASIONAL</t>
  </si>
  <si>
    <t xml:space="preserve"> WORKSHOP PEMBELAJARAN  SCIENSE DAN TEKNOLOGI   BAGI SISWA</t>
  </si>
  <si>
    <t>Aplikasi Biogas bahan sagu sebagai sumber listrik skala rumah tangga</t>
  </si>
  <si>
    <t>Pemetaan Kesesuain Komoditas Tanaman Pangan Pada Lahan Marjinal Kab. Bengkalis</t>
  </si>
  <si>
    <t>Terwujudnya biogas sebagai sumber listrik dari bahan sagu skala rumah tangga</t>
  </si>
  <si>
    <t>Data Informasi teknologi dan peta kesesuain Komoditas Tanaman Pangan Pada Lahan -lahan marjinal di Kabupaten Bengkalis</t>
  </si>
  <si>
    <t>TERLAKSANANNYA HARI TEKNOLOGI NASIONAL DI TINGKAT KABUPATEN/KOTA</t>
  </si>
  <si>
    <t xml:space="preserve">TERSEDIANYA CALON PENELITI MUDA  YANG HANDAL 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</si>
</sst>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_);_([$Rp-421]* \(#,##0\);_([$Rp-421]* &quot;-&quot;_);_(@_)"/>
    <numFmt numFmtId="171" formatCode="_(* #,##0_);_(* \(#,##0\);_(* &quot;-&quot;??_);_(@_)"/>
    <numFmt numFmtId="172" formatCode="_([$Rp-421]* #,##0.00_);_([$Rp-421]* \(#,##0.00\);_([$Rp-421]* &quot;-&quot;??_);_(@_)"/>
    <numFmt numFmtId="173" formatCode="_([$Rp-421]* #,##0.0_);_([$Rp-421]* \(#,##0.0\);_([$Rp-421]* &quot;-&quot;??_);_(@_)"/>
    <numFmt numFmtId="174" formatCode="_([$Rp-421]* #,##0_);_([$Rp-421]* \(#,##0\);_([$Rp-421]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42" fontId="26" fillId="5" borderId="10" xfId="18" applyNumberFormat="1" applyFont="1" applyBorder="1" applyAlignment="1">
      <alignment/>
    </xf>
    <xf numFmtId="0" fontId="26" fillId="5" borderId="11" xfId="18" applyFont="1" applyBorder="1" applyAlignment="1">
      <alignment/>
    </xf>
    <xf numFmtId="0" fontId="26" fillId="5" borderId="12" xfId="18" applyFont="1" applyBorder="1" applyAlignment="1">
      <alignment/>
    </xf>
    <xf numFmtId="0" fontId="26" fillId="5" borderId="10" xfId="18" applyFont="1" applyBorder="1" applyAlignment="1">
      <alignment/>
    </xf>
    <xf numFmtId="0" fontId="1" fillId="0" borderId="0" xfId="59" applyFont="1" applyAlignment="1">
      <alignment horizontal="center"/>
      <protection/>
    </xf>
    <xf numFmtId="0" fontId="1" fillId="0" borderId="0" xfId="59" applyFont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10" xfId="59" applyBorder="1">
      <alignment/>
      <protection/>
    </xf>
    <xf numFmtId="0" fontId="0" fillId="0" borderId="0" xfId="59">
      <alignment/>
      <protection/>
    </xf>
    <xf numFmtId="0" fontId="0" fillId="0" borderId="11" xfId="59" applyBorder="1" applyAlignment="1" quotePrefix="1">
      <alignment horizontal="right"/>
      <protection/>
    </xf>
    <xf numFmtId="0" fontId="0" fillId="0" borderId="11" xfId="59" applyBorder="1" applyAlignment="1">
      <alignment vertical="center"/>
      <protection/>
    </xf>
    <xf numFmtId="0" fontId="0" fillId="0" borderId="12" xfId="59" applyBorder="1" applyAlignment="1">
      <alignment vertical="center"/>
      <protection/>
    </xf>
    <xf numFmtId="0" fontId="0" fillId="0" borderId="10" xfId="59" applyBorder="1" applyAlignment="1">
      <alignment vertical="center"/>
      <protection/>
    </xf>
    <xf numFmtId="0" fontId="0" fillId="0" borderId="11" xfId="59" applyFont="1" applyBorder="1" applyAlignment="1">
      <alignment vertical="center"/>
      <protection/>
    </xf>
    <xf numFmtId="174" fontId="0" fillId="0" borderId="10" xfId="44" applyNumberFormat="1" applyFont="1" applyBorder="1" applyAlignment="1">
      <alignment vertical="center"/>
    </xf>
    <xf numFmtId="41" fontId="0" fillId="0" borderId="10" xfId="44" applyFont="1" applyBorder="1" applyAlignment="1">
      <alignment vertical="center"/>
    </xf>
    <xf numFmtId="174" fontId="0" fillId="0" borderId="11" xfId="44" applyNumberFormat="1" applyFont="1" applyBorder="1" applyAlignment="1">
      <alignment vertical="center"/>
    </xf>
    <xf numFmtId="0" fontId="0" fillId="0" borderId="0" xfId="59" applyAlignment="1">
      <alignment vertical="center"/>
      <protection/>
    </xf>
    <xf numFmtId="0" fontId="0" fillId="0" borderId="11" xfId="59" applyFont="1" applyBorder="1">
      <alignment/>
      <protection/>
    </xf>
    <xf numFmtId="0" fontId="0" fillId="0" borderId="13" xfId="59" applyBorder="1">
      <alignment/>
      <protection/>
    </xf>
    <xf numFmtId="41" fontId="0" fillId="0" borderId="10" xfId="44" applyFont="1" applyBorder="1" applyAlignment="1">
      <alignment/>
    </xf>
    <xf numFmtId="174" fontId="0" fillId="0" borderId="11" xfId="44" applyNumberFormat="1" applyFont="1" applyBorder="1" applyAlignment="1">
      <alignment/>
    </xf>
    <xf numFmtId="174" fontId="0" fillId="0" borderId="11" xfId="59" applyNumberFormat="1" applyBorder="1">
      <alignment/>
      <protection/>
    </xf>
    <xf numFmtId="41" fontId="0" fillId="0" borderId="10" xfId="44" applyFont="1" applyBorder="1" applyAlignment="1">
      <alignment horizontal="center" vertical="center"/>
    </xf>
    <xf numFmtId="0" fontId="0" fillId="0" borderId="12" xfId="59" applyFont="1" applyBorder="1" applyAlignment="1">
      <alignment horizontal="left" vertical="center" wrapText="1"/>
      <protection/>
    </xf>
    <xf numFmtId="170" fontId="0" fillId="0" borderId="11" xfId="59" applyNumberFormat="1" applyBorder="1" applyAlignment="1">
      <alignment vertical="center"/>
      <protection/>
    </xf>
    <xf numFmtId="0" fontId="0" fillId="0" borderId="14" xfId="59" applyBorder="1" applyAlignment="1">
      <alignment vertical="center"/>
      <protection/>
    </xf>
    <xf numFmtId="0" fontId="0" fillId="0" borderId="10" xfId="59" applyBorder="1" applyAlignment="1">
      <alignment horizontal="left" vertical="center" wrapText="1"/>
      <protection/>
    </xf>
    <xf numFmtId="0" fontId="0" fillId="0" borderId="15" xfId="59" applyFont="1" applyBorder="1">
      <alignment/>
      <protection/>
    </xf>
    <xf numFmtId="0" fontId="0" fillId="0" borderId="16" xfId="59" applyBorder="1">
      <alignment/>
      <protection/>
    </xf>
    <xf numFmtId="170" fontId="0" fillId="0" borderId="10" xfId="59" applyNumberFormat="1" applyBorder="1" applyAlignment="1">
      <alignment vertical="center"/>
      <protection/>
    </xf>
    <xf numFmtId="0" fontId="0" fillId="0" borderId="11" xfId="59" applyFont="1" applyBorder="1" applyAlignment="1">
      <alignment horizontal="center" vertical="center"/>
      <protection/>
    </xf>
    <xf numFmtId="0" fontId="0" fillId="0" borderId="10" xfId="59" applyBorder="1" applyAlignment="1">
      <alignment vertical="top"/>
      <protection/>
    </xf>
    <xf numFmtId="174" fontId="0" fillId="0" borderId="10" xfId="44" applyNumberFormat="1" applyFont="1" applyBorder="1" applyAlignment="1">
      <alignment/>
    </xf>
    <xf numFmtId="0" fontId="0" fillId="0" borderId="12" xfId="59" applyFont="1" applyBorder="1" applyAlignment="1">
      <alignment vertical="center"/>
      <protection/>
    </xf>
    <xf numFmtId="0" fontId="0" fillId="0" borderId="14" xfId="59" applyBorder="1">
      <alignment/>
      <protection/>
    </xf>
    <xf numFmtId="0" fontId="0" fillId="0" borderId="11" xfId="59" applyBorder="1" applyAlignment="1">
      <alignment horizontal="center" vertical="center"/>
      <protection/>
    </xf>
    <xf numFmtId="0" fontId="0" fillId="0" borderId="15" xfId="59" applyBorder="1">
      <alignment/>
      <protection/>
    </xf>
    <xf numFmtId="0" fontId="0" fillId="0" borderId="12" xfId="59" applyFont="1" applyBorder="1">
      <alignment/>
      <protection/>
    </xf>
    <xf numFmtId="170" fontId="0" fillId="0" borderId="11" xfId="59" applyNumberFormat="1" applyBorder="1" applyAlignment="1">
      <alignment vertical="top"/>
      <protection/>
    </xf>
    <xf numFmtId="0" fontId="0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41" fontId="45" fillId="0" borderId="0" xfId="59" applyNumberFormat="1" applyFont="1" applyAlignment="1">
      <alignment vertical="center"/>
      <protection/>
    </xf>
    <xf numFmtId="0" fontId="45" fillId="0" borderId="0" xfId="59" applyFont="1" applyAlignment="1">
      <alignment vertical="center"/>
      <protection/>
    </xf>
    <xf numFmtId="41" fontId="45" fillId="0" borderId="0" xfId="59" applyNumberFormat="1" applyFont="1">
      <alignment/>
      <protection/>
    </xf>
    <xf numFmtId="0" fontId="45" fillId="0" borderId="0" xfId="59" applyFont="1">
      <alignment/>
      <protection/>
    </xf>
    <xf numFmtId="0" fontId="1" fillId="0" borderId="12" xfId="59" applyFont="1" applyBorder="1" applyAlignment="1">
      <alignment/>
      <protection/>
    </xf>
    <xf numFmtId="0" fontId="1" fillId="0" borderId="17" xfId="59" applyFont="1" applyBorder="1" applyAlignment="1">
      <alignment/>
      <protection/>
    </xf>
    <xf numFmtId="0" fontId="1" fillId="0" borderId="10" xfId="59" applyFont="1" applyBorder="1" applyAlignment="1">
      <alignment/>
      <protection/>
    </xf>
    <xf numFmtId="0" fontId="0" fillId="0" borderId="17" xfId="59" applyBorder="1" applyAlignment="1">
      <alignment vertical="center"/>
      <protection/>
    </xf>
    <xf numFmtId="0" fontId="0" fillId="0" borderId="17" xfId="59" applyBorder="1">
      <alignment/>
      <protection/>
    </xf>
    <xf numFmtId="0" fontId="0" fillId="0" borderId="12" xfId="59" applyBorder="1" applyAlignment="1" quotePrefix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5" fillId="0" borderId="12" xfId="60" applyFont="1" applyBorder="1" applyAlignment="1" quotePrefix="1">
      <alignment horizontal="center" vertical="center"/>
      <protection/>
    </xf>
    <xf numFmtId="0" fontId="0" fillId="0" borderId="12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11" xfId="59" applyBorder="1" applyAlignment="1" quotePrefix="1">
      <alignment vertical="center"/>
      <protection/>
    </xf>
    <xf numFmtId="0" fontId="1" fillId="33" borderId="11" xfId="59" applyFont="1" applyFill="1" applyBorder="1" applyAlignment="1" quotePrefix="1">
      <alignment horizontal="center"/>
      <protection/>
    </xf>
    <xf numFmtId="0" fontId="1" fillId="33" borderId="10" xfId="59" applyFont="1" applyFill="1" applyBorder="1" applyAlignment="1" quotePrefix="1">
      <alignment horizontal="center"/>
      <protection/>
    </xf>
    <xf numFmtId="0" fontId="0" fillId="0" borderId="11" xfId="59" applyBorder="1" applyAlignment="1" quotePrefix="1">
      <alignment horizontal="right" vertical="center"/>
      <protection/>
    </xf>
    <xf numFmtId="0" fontId="1" fillId="0" borderId="14" xfId="59" applyFont="1" applyBorder="1">
      <alignment/>
      <protection/>
    </xf>
    <xf numFmtId="0" fontId="1" fillId="0" borderId="14" xfId="59" applyFont="1" applyBorder="1" quotePrefix="1">
      <alignment/>
      <protection/>
    </xf>
    <xf numFmtId="0" fontId="1" fillId="0" borderId="11" xfId="59" applyFont="1" applyBorder="1">
      <alignment/>
      <protection/>
    </xf>
    <xf numFmtId="0" fontId="1" fillId="0" borderId="11" xfId="59" applyFont="1" applyBorder="1" applyAlignment="1" quotePrefix="1">
      <alignment horizontal="right"/>
      <protection/>
    </xf>
    <xf numFmtId="0" fontId="0" fillId="0" borderId="11" xfId="59" applyBorder="1" applyAlignment="1" quotePrefix="1">
      <alignment vertical="top"/>
      <protection/>
    </xf>
    <xf numFmtId="0" fontId="0" fillId="0" borderId="14" xfId="59" applyBorder="1" applyAlignment="1" quotePrefix="1">
      <alignment vertical="top"/>
      <protection/>
    </xf>
    <xf numFmtId="0" fontId="0" fillId="0" borderId="14" xfId="59" applyBorder="1" applyAlignment="1">
      <alignment vertical="top"/>
      <protection/>
    </xf>
    <xf numFmtId="44" fontId="0" fillId="0" borderId="11" xfId="43" applyNumberFormat="1" applyFont="1" applyBorder="1" applyAlignment="1" quotePrefix="1">
      <alignment horizontal="center" vertical="center" wrapText="1"/>
    </xf>
    <xf numFmtId="44" fontId="0" fillId="34" borderId="11" xfId="42" applyNumberFormat="1" applyFont="1" applyFill="1" applyBorder="1" applyAlignment="1">
      <alignment vertical="center" wrapText="1"/>
    </xf>
    <xf numFmtId="44" fontId="0" fillId="35" borderId="11" xfId="42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35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2" fontId="26" fillId="0" borderId="11" xfId="42" applyNumberFormat="1" applyFont="1" applyBorder="1" applyAlignment="1">
      <alignment/>
    </xf>
    <xf numFmtId="172" fontId="26" fillId="0" borderId="11" xfId="42" applyNumberFormat="1" applyFont="1" applyBorder="1" applyAlignment="1">
      <alignment vertical="center" wrapText="1"/>
    </xf>
    <xf numFmtId="174" fontId="1" fillId="0" borderId="10" xfId="59" applyNumberFormat="1" applyFont="1" applyBorder="1">
      <alignment/>
      <protection/>
    </xf>
    <xf numFmtId="174" fontId="1" fillId="0" borderId="10" xfId="44" applyNumberFormat="1" applyFont="1" applyBorder="1" applyAlignment="1">
      <alignment/>
    </xf>
    <xf numFmtId="0" fontId="1" fillId="0" borderId="0" xfId="59" applyFont="1" applyAlignment="1">
      <alignment horizontal="center"/>
      <protection/>
    </xf>
    <xf numFmtId="0" fontId="1" fillId="0" borderId="19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 vertical="center" wrapText="1"/>
      <protection/>
    </xf>
    <xf numFmtId="0" fontId="1" fillId="0" borderId="16" xfId="59" applyFont="1" applyBorder="1" applyAlignment="1">
      <alignment horizontal="center" vertical="center" wrapText="1"/>
      <protection/>
    </xf>
    <xf numFmtId="0" fontId="1" fillId="0" borderId="18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center" vertical="center" wrapText="1"/>
      <protection/>
    </xf>
    <xf numFmtId="0" fontId="1" fillId="0" borderId="21" xfId="59" applyFont="1" applyBorder="1" applyAlignment="1">
      <alignment horizontal="center" vertic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/>
      <protection/>
    </xf>
    <xf numFmtId="0" fontId="1" fillId="0" borderId="17" xfId="59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1" fillId="0" borderId="14" xfId="59" applyFont="1" applyBorder="1" applyAlignment="1">
      <alignment horizontal="center" vertical="center" wrapText="1"/>
      <protection/>
    </xf>
    <xf numFmtId="0" fontId="1" fillId="0" borderId="22" xfId="59" applyFont="1" applyBorder="1" applyAlignment="1">
      <alignment horizontal="center" vertical="center" wrapText="1"/>
      <protection/>
    </xf>
    <xf numFmtId="0" fontId="1" fillId="0" borderId="23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0" fillId="0" borderId="12" xfId="59" applyBorder="1" applyAlignment="1">
      <alignment vertical="center" wrapText="1"/>
      <protection/>
    </xf>
    <xf numFmtId="0" fontId="0" fillId="0" borderId="10" xfId="59" applyBorder="1" applyAlignment="1">
      <alignment vertical="center" wrapText="1"/>
      <protection/>
    </xf>
    <xf numFmtId="0" fontId="1" fillId="0" borderId="12" xfId="59" applyFont="1" applyBorder="1" applyAlignment="1">
      <alignment horizontal="left" vertical="center"/>
      <protection/>
    </xf>
    <xf numFmtId="0" fontId="0" fillId="0" borderId="10" xfId="59" applyBorder="1" applyAlignment="1">
      <alignment horizontal="left" vertical="center"/>
      <protection/>
    </xf>
    <xf numFmtId="0" fontId="0" fillId="0" borderId="12" xfId="59" applyFont="1" applyBorder="1" applyAlignment="1">
      <alignment horizontal="left" vertical="top" wrapText="1"/>
      <protection/>
    </xf>
    <xf numFmtId="0" fontId="0" fillId="0" borderId="10" xfId="59" applyFont="1" applyBorder="1" applyAlignment="1">
      <alignment horizontal="left" vertical="top" wrapText="1"/>
      <protection/>
    </xf>
    <xf numFmtId="0" fontId="0" fillId="35" borderId="10" xfId="59" applyFill="1" applyBorder="1" applyAlignment="1">
      <alignment horizontal="justify" vertical="top"/>
      <protection/>
    </xf>
    <xf numFmtId="0" fontId="0" fillId="0" borderId="12" xfId="59" applyFont="1" applyBorder="1" applyAlignment="1">
      <alignment horizontal="justify" vertical="center" wrapText="1"/>
      <protection/>
    </xf>
    <xf numFmtId="0" fontId="0" fillId="0" borderId="10" xfId="59" applyBorder="1" applyAlignment="1">
      <alignment horizontal="justify" vertical="center" wrapText="1"/>
      <protection/>
    </xf>
    <xf numFmtId="0" fontId="0" fillId="0" borderId="10" xfId="59" applyBorder="1" applyAlignment="1">
      <alignment horizontal="left" vertical="center" wrapText="1"/>
      <protection/>
    </xf>
    <xf numFmtId="0" fontId="0" fillId="0" borderId="12" xfId="59" applyFont="1" applyBorder="1" applyAlignment="1" quotePrefix="1">
      <alignment horizontal="center" vertical="center"/>
      <protection/>
    </xf>
    <xf numFmtId="0" fontId="0" fillId="0" borderId="10" xfId="59" applyFont="1" applyBorder="1" applyAlignment="1" quotePrefix="1">
      <alignment horizontal="center" vertical="center"/>
      <protection/>
    </xf>
    <xf numFmtId="0" fontId="26" fillId="5" borderId="12" xfId="18" applyFont="1" applyBorder="1" applyAlignment="1">
      <alignment horizontal="center"/>
    </xf>
    <xf numFmtId="0" fontId="26" fillId="5" borderId="17" xfId="18" applyFont="1" applyBorder="1" applyAlignment="1">
      <alignment horizontal="center"/>
    </xf>
    <xf numFmtId="0" fontId="26" fillId="5" borderId="10" xfId="18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2" xfId="59" applyFont="1" applyFill="1" applyBorder="1" applyAlignment="1" quotePrefix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" fillId="33" borderId="17" xfId="59" applyFont="1" applyFill="1" applyBorder="1" applyAlignment="1" quotePrefix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59" applyFont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0" fillId="35" borderId="17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35" borderId="10" xfId="59" applyFont="1" applyFill="1" applyBorder="1" applyAlignment="1">
      <alignment horizontal="left" vertical="top" wrapText="1"/>
      <protection/>
    </xf>
    <xf numFmtId="0" fontId="0" fillId="35" borderId="11" xfId="59" applyFont="1" applyFill="1" applyBorder="1" applyAlignment="1">
      <alignment horizontal="left" vertical="top" wrapText="1"/>
      <protection/>
    </xf>
    <xf numFmtId="0" fontId="0" fillId="35" borderId="17" xfId="59" applyFont="1" applyFill="1" applyBorder="1" applyAlignment="1">
      <alignment horizontal="left" vertical="top" wrapText="1"/>
      <protection/>
    </xf>
    <xf numFmtId="0" fontId="1" fillId="0" borderId="12" xfId="59" applyFont="1" applyBorder="1" applyAlignment="1">
      <alignment horizontal="left"/>
      <protection/>
    </xf>
    <xf numFmtId="0" fontId="1" fillId="0" borderId="17" xfId="59" applyFont="1" applyBorder="1" applyAlignment="1">
      <alignment horizontal="left"/>
      <protection/>
    </xf>
    <xf numFmtId="0" fontId="1" fillId="0" borderId="10" xfId="59" applyFont="1" applyBorder="1" applyAlignment="1">
      <alignment horizontal="left"/>
      <protection/>
    </xf>
    <xf numFmtId="0" fontId="1" fillId="0" borderId="17" xfId="59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0" fillId="35" borderId="10" xfId="59" applyFill="1" applyBorder="1" applyAlignment="1">
      <alignment horizontal="left" vertical="top" wrapText="1"/>
      <protection/>
    </xf>
    <xf numFmtId="0" fontId="0" fillId="0" borderId="17" xfId="59" applyFont="1" applyBorder="1" applyAlignment="1">
      <alignment horizontal="left" vertical="top" wrapText="1"/>
      <protection/>
    </xf>
    <xf numFmtId="0" fontId="0" fillId="0" borderId="10" xfId="59" applyBorder="1" applyAlignment="1">
      <alignment horizontal="left" vertical="top" wrapText="1"/>
      <protection/>
    </xf>
    <xf numFmtId="0" fontId="0" fillId="35" borderId="17" xfId="59" applyFont="1" applyFill="1" applyBorder="1" applyAlignment="1">
      <alignment horizontal="justify" vertical="top"/>
      <protection/>
    </xf>
    <xf numFmtId="0" fontId="0" fillId="0" borderId="10" xfId="59" applyBorder="1" applyAlignment="1">
      <alignment vertical="top"/>
      <protection/>
    </xf>
    <xf numFmtId="0" fontId="0" fillId="0" borderId="12" xfId="59" applyFont="1" applyBorder="1" applyAlignment="1">
      <alignment horizontal="justify" vertical="top"/>
      <protection/>
    </xf>
    <xf numFmtId="0" fontId="0" fillId="0" borderId="12" xfId="59" applyFont="1" applyBorder="1" applyAlignment="1">
      <alignment horizontal="justify" vertical="top" wrapText="1"/>
      <protection/>
    </xf>
    <xf numFmtId="0" fontId="0" fillId="0" borderId="10" xfId="59" applyBorder="1" applyAlignment="1">
      <alignment horizontal="justify" vertical="top" wrapText="1"/>
      <protection/>
    </xf>
    <xf numFmtId="0" fontId="0" fillId="0" borderId="12" xfId="59" applyBorder="1" applyAlignment="1">
      <alignment horizontal="left" vertical="top" wrapText="1"/>
      <protection/>
    </xf>
    <xf numFmtId="0" fontId="0" fillId="0" borderId="12" xfId="59" applyFont="1" applyBorder="1" applyAlignment="1" quotePrefix="1">
      <alignment horizontal="center" vertical="top"/>
      <protection/>
    </xf>
    <xf numFmtId="0" fontId="0" fillId="0" borderId="10" xfId="59" applyFont="1" applyBorder="1" applyAlignment="1" quotePrefix="1">
      <alignment horizontal="center" vertical="top"/>
      <protection/>
    </xf>
    <xf numFmtId="0" fontId="0" fillId="0" borderId="17" xfId="59" applyBorder="1" applyAlignment="1">
      <alignment horizontal="left" vertical="center" wrapText="1"/>
      <protection/>
    </xf>
    <xf numFmtId="0" fontId="0" fillId="0" borderId="17" xfId="59" applyFont="1" applyBorder="1" applyAlignment="1">
      <alignment horizontal="left" vertical="center" wrapText="1"/>
      <protection/>
    </xf>
    <xf numFmtId="0" fontId="0" fillId="0" borderId="17" xfId="59" applyBorder="1" applyAlignment="1">
      <alignment horizontal="left" vertical="center"/>
      <protection/>
    </xf>
    <xf numFmtId="0" fontId="0" fillId="0" borderId="12" xfId="59" applyBorder="1" applyAlignment="1">
      <alignment horizontal="left" vertical="center"/>
      <protection/>
    </xf>
    <xf numFmtId="0" fontId="0" fillId="0" borderId="12" xfId="59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1" fillId="33" borderId="12" xfId="59" applyFont="1" applyFill="1" applyBorder="1" applyAlignment="1" quotePrefix="1">
      <alignment horizontal="center"/>
      <protection/>
    </xf>
    <xf numFmtId="0" fontId="1" fillId="33" borderId="10" xfId="59" applyFont="1" applyFill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renja gabungan_RKPD 2012 BID P &amp; A ibnu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A%20RENJA%20SOSBUD%20BALITB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. RUMAH SAKIT BERBASIS IT"/>
      <sheetName val="Aplikasi Database Berbasis Web"/>
      <sheetName val="PILOT BIMBEL"/>
      <sheetName val="PILOT CLASROOM"/>
    </sheetNames>
    <sheetDataSet>
      <sheetData sheetId="0">
        <row r="115">
          <cell r="N115">
            <v>500000000</v>
          </cell>
        </row>
      </sheetData>
      <sheetData sheetId="1">
        <row r="138">
          <cell r="N138">
            <v>902766900</v>
          </cell>
        </row>
      </sheetData>
      <sheetData sheetId="2">
        <row r="159">
          <cell r="N159">
            <v>604770900</v>
          </cell>
        </row>
      </sheetData>
      <sheetData sheetId="3">
        <row r="179">
          <cell r="N179">
            <v>708026100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view="pageBreakPreview" zoomScale="84" zoomScaleSheetLayoutView="84" zoomScalePageLayoutView="0" workbookViewId="0" topLeftCell="A26">
      <selection activeCell="M41" sqref="M41"/>
    </sheetView>
  </sheetViews>
  <sheetFormatPr defaultColWidth="9.140625" defaultRowHeight="12.75"/>
  <cols>
    <col min="1" max="1" width="3.8515625" style="10" customWidth="1"/>
    <col min="2" max="4" width="3.7109375" style="10" customWidth="1"/>
    <col min="5" max="5" width="3.421875" style="10" customWidth="1"/>
    <col min="6" max="6" width="3.8515625" style="10" customWidth="1"/>
    <col min="7" max="7" width="56.00390625" style="10" customWidth="1"/>
    <col min="8" max="8" width="8.00390625" style="10" customWidth="1"/>
    <col min="9" max="9" width="26.140625" style="10" customWidth="1"/>
    <col min="10" max="10" width="13.140625" style="10" customWidth="1"/>
    <col min="11" max="11" width="5.8515625" style="10" customWidth="1"/>
    <col min="12" max="12" width="5.140625" style="10" customWidth="1"/>
    <col min="13" max="13" width="18.140625" style="10" customWidth="1"/>
    <col min="14" max="14" width="12.00390625" style="10" customWidth="1"/>
    <col min="15" max="15" width="9.140625" style="10" customWidth="1"/>
    <col min="16" max="16" width="5.421875" style="10" customWidth="1"/>
    <col min="17" max="17" width="6.7109375" style="10" customWidth="1"/>
    <col min="18" max="18" width="23.28125" style="10" customWidth="1"/>
    <col min="19" max="19" width="9.140625" style="10" customWidth="1"/>
    <col min="20" max="20" width="16.00390625" style="10" bestFit="1" customWidth="1"/>
    <col min="21" max="16384" width="9.140625" style="10" customWidth="1"/>
  </cols>
  <sheetData>
    <row r="1" spans="1:18" s="6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6" customFormat="1" ht="20.25">
      <c r="A2" s="165" t="s">
        <v>100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s="6" customFormat="1" ht="20.25">
      <c r="A3" s="165" t="s">
        <v>153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="6" customFormat="1" ht="12.75"/>
    <row r="5" spans="1:18" s="6" customFormat="1" ht="12.75">
      <c r="A5" s="81" t="s">
        <v>9</v>
      </c>
      <c r="B5" s="81"/>
      <c r="C5" s="81"/>
      <c r="D5" s="81"/>
      <c r="E5" s="81"/>
      <c r="F5" s="6" t="s">
        <v>101</v>
      </c>
      <c r="Q5" s="81"/>
      <c r="R5" s="81"/>
    </row>
    <row r="6" spans="1:18" s="6" customFormat="1" ht="12.75" customHeight="1">
      <c r="A6" s="82" t="s">
        <v>0</v>
      </c>
      <c r="B6" s="110"/>
      <c r="C6" s="110"/>
      <c r="D6" s="110"/>
      <c r="E6" s="82" t="s">
        <v>1</v>
      </c>
      <c r="F6" s="110"/>
      <c r="G6" s="115"/>
      <c r="H6" s="82" t="s">
        <v>2</v>
      </c>
      <c r="I6" s="83"/>
      <c r="J6" s="88" t="s">
        <v>154</v>
      </c>
      <c r="K6" s="89"/>
      <c r="L6" s="89"/>
      <c r="M6" s="89"/>
      <c r="N6" s="90"/>
      <c r="O6" s="91" t="s">
        <v>5</v>
      </c>
      <c r="P6" s="88" t="s">
        <v>155</v>
      </c>
      <c r="Q6" s="89"/>
      <c r="R6" s="90"/>
    </row>
    <row r="7" spans="1:18" s="6" customFormat="1" ht="12.75">
      <c r="A7" s="111"/>
      <c r="B7" s="112"/>
      <c r="C7" s="112"/>
      <c r="D7" s="112"/>
      <c r="E7" s="111"/>
      <c r="F7" s="116"/>
      <c r="G7" s="117"/>
      <c r="H7" s="84"/>
      <c r="I7" s="85"/>
      <c r="J7" s="92" t="s">
        <v>3</v>
      </c>
      <c r="K7" s="84" t="s">
        <v>6</v>
      </c>
      <c r="L7" s="85"/>
      <c r="M7" s="92" t="s">
        <v>4</v>
      </c>
      <c r="N7" s="92" t="s">
        <v>58</v>
      </c>
      <c r="O7" s="92"/>
      <c r="P7" s="82" t="s">
        <v>6</v>
      </c>
      <c r="Q7" s="83"/>
      <c r="R7" s="91" t="s">
        <v>4</v>
      </c>
    </row>
    <row r="8" spans="1:18" s="6" customFormat="1" ht="29.25" customHeight="1">
      <c r="A8" s="113"/>
      <c r="B8" s="114"/>
      <c r="C8" s="114"/>
      <c r="D8" s="114"/>
      <c r="E8" s="113"/>
      <c r="F8" s="114"/>
      <c r="G8" s="118"/>
      <c r="H8" s="86"/>
      <c r="I8" s="87"/>
      <c r="J8" s="93"/>
      <c r="K8" s="86"/>
      <c r="L8" s="87"/>
      <c r="M8" s="93"/>
      <c r="N8" s="93"/>
      <c r="O8" s="93"/>
      <c r="P8" s="86"/>
      <c r="Q8" s="87"/>
      <c r="R8" s="93"/>
    </row>
    <row r="9" spans="1:18" s="6" customFormat="1" ht="12.75">
      <c r="A9" s="119">
        <v>1</v>
      </c>
      <c r="B9" s="120"/>
      <c r="C9" s="120"/>
      <c r="D9" s="120"/>
      <c r="E9" s="121">
        <v>2</v>
      </c>
      <c r="F9" s="120"/>
      <c r="G9" s="122"/>
      <c r="H9" s="163">
        <v>3</v>
      </c>
      <c r="I9" s="164"/>
      <c r="J9" s="60">
        <v>4</v>
      </c>
      <c r="K9" s="163">
        <v>5</v>
      </c>
      <c r="L9" s="164"/>
      <c r="M9" s="61">
        <v>6</v>
      </c>
      <c r="N9" s="61">
        <v>7</v>
      </c>
      <c r="O9" s="60">
        <v>8</v>
      </c>
      <c r="P9" s="163">
        <v>9</v>
      </c>
      <c r="Q9" s="164"/>
      <c r="R9" s="60">
        <v>10</v>
      </c>
    </row>
    <row r="10" spans="1:18" ht="6" customHeight="1">
      <c r="A10" s="7"/>
      <c r="B10" s="7"/>
      <c r="C10" s="7"/>
      <c r="D10" s="7"/>
      <c r="E10" s="8"/>
      <c r="F10" s="53"/>
      <c r="G10" s="9"/>
      <c r="H10" s="8"/>
      <c r="I10" s="9"/>
      <c r="J10" s="7"/>
      <c r="K10" s="8"/>
      <c r="L10" s="9"/>
      <c r="M10" s="9"/>
      <c r="N10" s="9"/>
      <c r="O10" s="7"/>
      <c r="P10" s="8"/>
      <c r="Q10" s="9"/>
      <c r="R10" s="7"/>
    </row>
    <row r="11" spans="1:18" ht="15" customHeight="1">
      <c r="A11" s="65">
        <v>5</v>
      </c>
      <c r="B11" s="65">
        <v>1</v>
      </c>
      <c r="C11" s="66" t="s">
        <v>10</v>
      </c>
      <c r="D11" s="66"/>
      <c r="E11" s="49" t="s">
        <v>55</v>
      </c>
      <c r="F11" s="50"/>
      <c r="G11" s="51"/>
      <c r="H11" s="8"/>
      <c r="I11" s="9"/>
      <c r="J11" s="7"/>
      <c r="K11" s="8"/>
      <c r="L11" s="9"/>
      <c r="M11" s="9"/>
      <c r="N11" s="9"/>
      <c r="O11" s="7"/>
      <c r="P11" s="8"/>
      <c r="Q11" s="9"/>
      <c r="R11" s="7"/>
    </row>
    <row r="12" spans="1:21" s="19" customFormat="1" ht="30" customHeight="1">
      <c r="A12" s="12"/>
      <c r="B12" s="12"/>
      <c r="C12" s="12"/>
      <c r="D12" s="12"/>
      <c r="E12" s="54" t="s">
        <v>102</v>
      </c>
      <c r="F12" s="52" t="s">
        <v>56</v>
      </c>
      <c r="G12" s="14"/>
      <c r="H12" s="13" t="s">
        <v>57</v>
      </c>
      <c r="I12" s="14"/>
      <c r="J12" s="15" t="s">
        <v>49</v>
      </c>
      <c r="K12" s="13"/>
      <c r="L12" s="14"/>
      <c r="M12" s="16">
        <v>5454654581</v>
      </c>
      <c r="N12" s="17"/>
      <c r="O12" s="12"/>
      <c r="P12" s="13">
        <v>100</v>
      </c>
      <c r="Q12" s="14" t="s">
        <v>8</v>
      </c>
      <c r="R12" s="18">
        <f>M12*10%+M12</f>
        <v>6000120039.1</v>
      </c>
      <c r="T12" s="45"/>
      <c r="U12" s="46"/>
    </row>
    <row r="13" spans="1:21" ht="9" customHeight="1">
      <c r="A13" s="7"/>
      <c r="B13" s="7"/>
      <c r="C13" s="7"/>
      <c r="D13" s="7"/>
      <c r="E13" s="8"/>
      <c r="F13" s="53"/>
      <c r="G13" s="9"/>
      <c r="H13" s="8"/>
      <c r="I13" s="9"/>
      <c r="J13" s="20"/>
      <c r="L13" s="21"/>
      <c r="M13" s="22"/>
      <c r="N13" s="22"/>
      <c r="O13" s="7"/>
      <c r="P13" s="8"/>
      <c r="Q13" s="9"/>
      <c r="R13" s="23"/>
      <c r="T13" s="47"/>
      <c r="U13" s="48"/>
    </row>
    <row r="14" spans="1:21" ht="15" customHeight="1">
      <c r="A14" s="65">
        <v>1</v>
      </c>
      <c r="B14" s="65">
        <v>20</v>
      </c>
      <c r="C14" s="66" t="s">
        <v>29</v>
      </c>
      <c r="D14" s="66" t="s">
        <v>10</v>
      </c>
      <c r="E14" s="141" t="s">
        <v>11</v>
      </c>
      <c r="F14" s="142"/>
      <c r="G14" s="143"/>
      <c r="H14" s="8"/>
      <c r="I14" s="9"/>
      <c r="J14" s="7"/>
      <c r="K14" s="8"/>
      <c r="L14" s="9"/>
      <c r="M14" s="78">
        <f>SUM(M15:M27)</f>
        <v>3062226562</v>
      </c>
      <c r="N14" s="9"/>
      <c r="O14" s="7"/>
      <c r="P14" s="8"/>
      <c r="Q14" s="9"/>
      <c r="R14" s="24"/>
      <c r="T14" s="48"/>
      <c r="U14" s="48"/>
    </row>
    <row r="15" spans="1:21" s="19" customFormat="1" ht="29.25" customHeight="1">
      <c r="A15" s="12"/>
      <c r="B15" s="12"/>
      <c r="C15" s="12"/>
      <c r="D15" s="59" t="s">
        <v>116</v>
      </c>
      <c r="E15" s="55" t="s">
        <v>103</v>
      </c>
      <c r="F15" s="52" t="s">
        <v>12</v>
      </c>
      <c r="G15" s="14"/>
      <c r="H15" s="13" t="s">
        <v>32</v>
      </c>
      <c r="I15" s="14"/>
      <c r="J15" s="15" t="s">
        <v>49</v>
      </c>
      <c r="L15" s="14"/>
      <c r="M15" s="16">
        <v>300000000</v>
      </c>
      <c r="N15" s="25" t="s">
        <v>59</v>
      </c>
      <c r="O15" s="12"/>
      <c r="P15" s="13">
        <v>100</v>
      </c>
      <c r="Q15" s="14" t="s">
        <v>8</v>
      </c>
      <c r="R15" s="18">
        <f aca="true" t="shared" si="0" ref="R15:R27">M15*10%+M15</f>
        <v>330000000</v>
      </c>
      <c r="T15" s="45"/>
      <c r="U15" s="46"/>
    </row>
    <row r="16" spans="1:21" s="19" customFormat="1" ht="29.25" customHeight="1">
      <c r="A16" s="12"/>
      <c r="B16" s="12"/>
      <c r="C16" s="12"/>
      <c r="D16" s="59" t="s">
        <v>117</v>
      </c>
      <c r="E16" s="55" t="s">
        <v>104</v>
      </c>
      <c r="F16" s="52" t="s">
        <v>13</v>
      </c>
      <c r="G16" s="14"/>
      <c r="H16" s="13" t="s">
        <v>33</v>
      </c>
      <c r="I16" s="14"/>
      <c r="J16" s="15" t="s">
        <v>49</v>
      </c>
      <c r="K16" s="13">
        <v>100</v>
      </c>
      <c r="L16" s="14" t="s">
        <v>8</v>
      </c>
      <c r="M16" s="16">
        <v>200000000</v>
      </c>
      <c r="N16" s="25" t="s">
        <v>59</v>
      </c>
      <c r="O16" s="12"/>
      <c r="P16" s="13">
        <v>100</v>
      </c>
      <c r="Q16" s="14" t="s">
        <v>8</v>
      </c>
      <c r="R16" s="18">
        <f t="shared" si="0"/>
        <v>220000000</v>
      </c>
      <c r="T16" s="45"/>
      <c r="U16" s="46"/>
    </row>
    <row r="17" spans="1:21" s="19" customFormat="1" ht="29.25" customHeight="1">
      <c r="A17" s="12"/>
      <c r="B17" s="12"/>
      <c r="C17" s="12"/>
      <c r="D17" s="59" t="s">
        <v>118</v>
      </c>
      <c r="E17" s="55" t="s">
        <v>105</v>
      </c>
      <c r="F17" s="52" t="s">
        <v>19</v>
      </c>
      <c r="G17" s="14"/>
      <c r="H17" s="13" t="s">
        <v>35</v>
      </c>
      <c r="I17" s="14"/>
      <c r="J17" s="15" t="s">
        <v>49</v>
      </c>
      <c r="K17" s="13">
        <v>100</v>
      </c>
      <c r="L17" s="14" t="s">
        <v>8</v>
      </c>
      <c r="M17" s="16">
        <v>25000000</v>
      </c>
      <c r="N17" s="25" t="s">
        <v>59</v>
      </c>
      <c r="O17" s="12"/>
      <c r="P17" s="13">
        <v>100</v>
      </c>
      <c r="Q17" s="14" t="s">
        <v>8</v>
      </c>
      <c r="R17" s="18">
        <f t="shared" si="0"/>
        <v>27500000</v>
      </c>
      <c r="T17" s="45"/>
      <c r="U17" s="46"/>
    </row>
    <row r="18" spans="1:21" s="19" customFormat="1" ht="29.25" customHeight="1">
      <c r="A18" s="12"/>
      <c r="B18" s="12"/>
      <c r="C18" s="12"/>
      <c r="D18" s="59" t="s">
        <v>119</v>
      </c>
      <c r="E18" s="55" t="s">
        <v>106</v>
      </c>
      <c r="F18" s="52" t="s">
        <v>14</v>
      </c>
      <c r="G18" s="14"/>
      <c r="H18" s="13" t="s">
        <v>34</v>
      </c>
      <c r="I18" s="14"/>
      <c r="J18" s="15" t="s">
        <v>49</v>
      </c>
      <c r="K18" s="13">
        <v>100</v>
      </c>
      <c r="L18" s="14" t="s">
        <v>8</v>
      </c>
      <c r="M18" s="16">
        <v>150000000</v>
      </c>
      <c r="N18" s="25" t="s">
        <v>59</v>
      </c>
      <c r="O18" s="12"/>
      <c r="P18" s="13">
        <v>100</v>
      </c>
      <c r="Q18" s="14" t="s">
        <v>8</v>
      </c>
      <c r="R18" s="18">
        <f t="shared" si="0"/>
        <v>165000000</v>
      </c>
      <c r="T18" s="45"/>
      <c r="U18" s="46"/>
    </row>
    <row r="19" spans="1:21" s="19" customFormat="1" ht="29.25" customHeight="1">
      <c r="A19" s="12"/>
      <c r="B19" s="12"/>
      <c r="C19" s="12"/>
      <c r="D19" s="59" t="s">
        <v>120</v>
      </c>
      <c r="E19" s="55" t="s">
        <v>107</v>
      </c>
      <c r="F19" s="52" t="s">
        <v>15</v>
      </c>
      <c r="G19" s="14"/>
      <c r="H19" s="13" t="s">
        <v>36</v>
      </c>
      <c r="I19" s="14"/>
      <c r="J19" s="15" t="s">
        <v>49</v>
      </c>
      <c r="K19" s="13">
        <v>100</v>
      </c>
      <c r="L19" s="14" t="s">
        <v>8</v>
      </c>
      <c r="M19" s="16">
        <v>250000000</v>
      </c>
      <c r="N19" s="25" t="s">
        <v>59</v>
      </c>
      <c r="O19" s="12"/>
      <c r="P19" s="13">
        <v>100</v>
      </c>
      <c r="Q19" s="14" t="s">
        <v>8</v>
      </c>
      <c r="R19" s="18">
        <f t="shared" si="0"/>
        <v>275000000</v>
      </c>
      <c r="T19" s="45"/>
      <c r="U19" s="46"/>
    </row>
    <row r="20" spans="1:21" s="19" customFormat="1" ht="29.25" customHeight="1">
      <c r="A20" s="12"/>
      <c r="B20" s="12"/>
      <c r="C20" s="12"/>
      <c r="D20" s="59" t="s">
        <v>121</v>
      </c>
      <c r="E20" s="55" t="s">
        <v>108</v>
      </c>
      <c r="F20" s="52" t="s">
        <v>16</v>
      </c>
      <c r="G20" s="14"/>
      <c r="H20" s="13" t="s">
        <v>37</v>
      </c>
      <c r="I20" s="14"/>
      <c r="J20" s="15" t="s">
        <v>49</v>
      </c>
      <c r="K20" s="13">
        <v>100</v>
      </c>
      <c r="L20" s="14" t="s">
        <v>8</v>
      </c>
      <c r="M20" s="16">
        <v>50000000</v>
      </c>
      <c r="N20" s="25" t="s">
        <v>59</v>
      </c>
      <c r="O20" s="12"/>
      <c r="P20" s="13">
        <v>100</v>
      </c>
      <c r="Q20" s="14" t="s">
        <v>8</v>
      </c>
      <c r="R20" s="18">
        <f t="shared" si="0"/>
        <v>55000000</v>
      </c>
      <c r="T20" s="45"/>
      <c r="U20" s="46"/>
    </row>
    <row r="21" spans="1:21" s="19" customFormat="1" ht="29.25" customHeight="1">
      <c r="A21" s="12"/>
      <c r="B21" s="12"/>
      <c r="C21" s="12"/>
      <c r="D21" s="59" t="s">
        <v>122</v>
      </c>
      <c r="E21" s="55" t="s">
        <v>109</v>
      </c>
      <c r="F21" s="52" t="s">
        <v>17</v>
      </c>
      <c r="G21" s="14"/>
      <c r="H21" s="13" t="s">
        <v>38</v>
      </c>
      <c r="I21" s="14"/>
      <c r="J21" s="15" t="s">
        <v>49</v>
      </c>
      <c r="K21" s="13">
        <v>100</v>
      </c>
      <c r="L21" s="14" t="s">
        <v>8</v>
      </c>
      <c r="M21" s="16">
        <v>50000000</v>
      </c>
      <c r="N21" s="25" t="s">
        <v>59</v>
      </c>
      <c r="O21" s="12"/>
      <c r="P21" s="13">
        <v>100</v>
      </c>
      <c r="Q21" s="14" t="s">
        <v>8</v>
      </c>
      <c r="R21" s="18">
        <f t="shared" si="0"/>
        <v>55000000</v>
      </c>
      <c r="T21" s="45"/>
      <c r="U21" s="46"/>
    </row>
    <row r="22" spans="1:21" s="19" customFormat="1" ht="29.25" customHeight="1">
      <c r="A22" s="12"/>
      <c r="B22" s="12"/>
      <c r="C22" s="12"/>
      <c r="D22" s="59" t="s">
        <v>123</v>
      </c>
      <c r="E22" s="55" t="s">
        <v>110</v>
      </c>
      <c r="F22" s="52" t="s">
        <v>18</v>
      </c>
      <c r="G22" s="14"/>
      <c r="H22" s="13" t="s">
        <v>39</v>
      </c>
      <c r="I22" s="14"/>
      <c r="J22" s="15" t="s">
        <v>49</v>
      </c>
      <c r="K22" s="13">
        <v>100</v>
      </c>
      <c r="L22" s="14" t="s">
        <v>8</v>
      </c>
      <c r="M22" s="16">
        <v>75000000</v>
      </c>
      <c r="N22" s="25" t="s">
        <v>59</v>
      </c>
      <c r="O22" s="12"/>
      <c r="P22" s="13">
        <v>100</v>
      </c>
      <c r="Q22" s="14" t="s">
        <v>8</v>
      </c>
      <c r="R22" s="18">
        <f t="shared" si="0"/>
        <v>82500000</v>
      </c>
      <c r="T22" s="45"/>
      <c r="U22" s="46"/>
    </row>
    <row r="23" spans="1:21" s="19" customFormat="1" ht="29.25" customHeight="1">
      <c r="A23" s="12"/>
      <c r="B23" s="12"/>
      <c r="C23" s="12"/>
      <c r="D23" s="59" t="s">
        <v>124</v>
      </c>
      <c r="E23" s="55" t="s">
        <v>111</v>
      </c>
      <c r="F23" s="159" t="s">
        <v>97</v>
      </c>
      <c r="G23" s="98"/>
      <c r="H23" s="160" t="s">
        <v>98</v>
      </c>
      <c r="I23" s="98"/>
      <c r="J23" s="15" t="s">
        <v>49</v>
      </c>
      <c r="K23" s="13">
        <v>100</v>
      </c>
      <c r="L23" s="14" t="s">
        <v>8</v>
      </c>
      <c r="M23" s="16">
        <v>250000000</v>
      </c>
      <c r="N23" s="25" t="s">
        <v>59</v>
      </c>
      <c r="O23" s="28"/>
      <c r="P23" s="13">
        <v>100</v>
      </c>
      <c r="Q23" s="14" t="s">
        <v>8</v>
      </c>
      <c r="R23" s="18">
        <f t="shared" si="0"/>
        <v>275000000</v>
      </c>
      <c r="T23" s="45"/>
      <c r="U23" s="46"/>
    </row>
    <row r="24" spans="1:21" s="19" customFormat="1" ht="29.25" customHeight="1">
      <c r="A24" s="12"/>
      <c r="B24" s="12"/>
      <c r="C24" s="12"/>
      <c r="D24" s="12"/>
      <c r="E24" s="55" t="s">
        <v>112</v>
      </c>
      <c r="F24" s="158" t="s">
        <v>141</v>
      </c>
      <c r="G24" s="94"/>
      <c r="H24" s="161" t="s">
        <v>142</v>
      </c>
      <c r="I24" s="162"/>
      <c r="J24" s="15" t="s">
        <v>49</v>
      </c>
      <c r="K24" s="13">
        <v>100</v>
      </c>
      <c r="L24" s="14" t="s">
        <v>8</v>
      </c>
      <c r="M24" s="27">
        <v>36000000</v>
      </c>
      <c r="N24" s="25" t="s">
        <v>59</v>
      </c>
      <c r="O24" s="28"/>
      <c r="P24" s="13">
        <v>100</v>
      </c>
      <c r="Q24" s="14" t="s">
        <v>8</v>
      </c>
      <c r="R24" s="18">
        <f t="shared" si="0"/>
        <v>39600000</v>
      </c>
      <c r="T24" s="45"/>
      <c r="U24" s="46"/>
    </row>
    <row r="25" spans="1:21" s="19" customFormat="1" ht="29.25" customHeight="1">
      <c r="A25" s="12"/>
      <c r="B25" s="12"/>
      <c r="C25" s="12"/>
      <c r="D25" s="59" t="s">
        <v>125</v>
      </c>
      <c r="E25" s="55" t="s">
        <v>113</v>
      </c>
      <c r="F25" s="52" t="s">
        <v>20</v>
      </c>
      <c r="G25" s="14"/>
      <c r="H25" s="13" t="s">
        <v>40</v>
      </c>
      <c r="I25" s="14"/>
      <c r="J25" s="15" t="s">
        <v>49</v>
      </c>
      <c r="K25" s="13">
        <v>100</v>
      </c>
      <c r="L25" s="14" t="s">
        <v>8</v>
      </c>
      <c r="M25" s="16">
        <v>189062500</v>
      </c>
      <c r="N25" s="25" t="s">
        <v>59</v>
      </c>
      <c r="O25" s="12"/>
      <c r="P25" s="13">
        <v>100</v>
      </c>
      <c r="Q25" s="14" t="s">
        <v>8</v>
      </c>
      <c r="R25" s="18">
        <f t="shared" si="0"/>
        <v>207968750</v>
      </c>
      <c r="T25" s="45"/>
      <c r="U25" s="46"/>
    </row>
    <row r="26" spans="1:21" s="19" customFormat="1" ht="29.25" customHeight="1">
      <c r="A26" s="12"/>
      <c r="B26" s="12"/>
      <c r="C26" s="12"/>
      <c r="D26" s="59" t="s">
        <v>126</v>
      </c>
      <c r="E26" s="56" t="s">
        <v>114</v>
      </c>
      <c r="F26" s="52" t="s">
        <v>41</v>
      </c>
      <c r="G26" s="14"/>
      <c r="H26" s="13" t="s">
        <v>42</v>
      </c>
      <c r="I26" s="14"/>
      <c r="J26" s="15" t="s">
        <v>49</v>
      </c>
      <c r="K26" s="13">
        <v>100</v>
      </c>
      <c r="L26" s="14" t="s">
        <v>8</v>
      </c>
      <c r="M26" s="16">
        <v>1255914062</v>
      </c>
      <c r="N26" s="25" t="s">
        <v>59</v>
      </c>
      <c r="O26" s="12"/>
      <c r="P26" s="13">
        <v>100</v>
      </c>
      <c r="Q26" s="14" t="s">
        <v>8</v>
      </c>
      <c r="R26" s="18">
        <f t="shared" si="0"/>
        <v>1381505468.2</v>
      </c>
      <c r="T26" s="45"/>
      <c r="U26" s="46"/>
    </row>
    <row r="27" spans="1:21" s="19" customFormat="1" ht="29.25" customHeight="1">
      <c r="A27" s="12"/>
      <c r="B27" s="12"/>
      <c r="C27" s="12"/>
      <c r="D27" s="59" t="s">
        <v>127</v>
      </c>
      <c r="E27" s="56" t="s">
        <v>115</v>
      </c>
      <c r="F27" s="52" t="s">
        <v>21</v>
      </c>
      <c r="G27" s="14"/>
      <c r="H27" s="13" t="s">
        <v>43</v>
      </c>
      <c r="I27" s="14"/>
      <c r="J27" s="15" t="s">
        <v>49</v>
      </c>
      <c r="K27" s="13">
        <v>100</v>
      </c>
      <c r="L27" s="14" t="s">
        <v>8</v>
      </c>
      <c r="M27" s="16">
        <v>231250000</v>
      </c>
      <c r="N27" s="25" t="s">
        <v>59</v>
      </c>
      <c r="O27" s="12"/>
      <c r="P27" s="13">
        <v>100</v>
      </c>
      <c r="Q27" s="14" t="s">
        <v>8</v>
      </c>
      <c r="R27" s="18">
        <f t="shared" si="0"/>
        <v>254375000</v>
      </c>
      <c r="T27" s="45"/>
      <c r="U27" s="46"/>
    </row>
    <row r="28" spans="1:21" ht="3.75" customHeight="1">
      <c r="A28" s="7"/>
      <c r="B28" s="7"/>
      <c r="C28" s="7"/>
      <c r="D28" s="7"/>
      <c r="E28" s="7"/>
      <c r="F28" s="26"/>
      <c r="G28" s="29"/>
      <c r="H28" s="30"/>
      <c r="I28" s="31"/>
      <c r="J28" s="15"/>
      <c r="K28" s="13"/>
      <c r="L28" s="14"/>
      <c r="M28" s="32"/>
      <c r="N28" s="25"/>
      <c r="O28" s="28"/>
      <c r="P28" s="13"/>
      <c r="Q28" s="14"/>
      <c r="R28" s="23"/>
      <c r="T28" s="47"/>
      <c r="U28" s="48"/>
    </row>
    <row r="29" spans="1:21" ht="12" customHeight="1">
      <c r="A29" s="65">
        <v>1</v>
      </c>
      <c r="B29" s="65">
        <v>20</v>
      </c>
      <c r="C29" s="66" t="s">
        <v>29</v>
      </c>
      <c r="D29" s="66" t="s">
        <v>22</v>
      </c>
      <c r="E29" s="141" t="s">
        <v>23</v>
      </c>
      <c r="F29" s="142"/>
      <c r="G29" s="143"/>
      <c r="H29" s="8"/>
      <c r="I29" s="9"/>
      <c r="J29" s="7"/>
      <c r="K29" s="8"/>
      <c r="L29" s="9"/>
      <c r="M29" s="78">
        <f>SUM(M30:M35)</f>
        <v>1250000000</v>
      </c>
      <c r="N29" s="9"/>
      <c r="O29" s="7"/>
      <c r="P29" s="8"/>
      <c r="Q29" s="9"/>
      <c r="R29" s="23"/>
      <c r="T29" s="47"/>
      <c r="U29" s="48"/>
    </row>
    <row r="30" spans="1:21" s="19" customFormat="1" ht="27.75" customHeight="1">
      <c r="A30" s="12"/>
      <c r="B30" s="12"/>
      <c r="C30" s="12"/>
      <c r="D30" s="59" t="s">
        <v>128</v>
      </c>
      <c r="E30" s="57" t="s">
        <v>103</v>
      </c>
      <c r="F30" s="158" t="s">
        <v>86</v>
      </c>
      <c r="G30" s="94"/>
      <c r="H30" s="95" t="s">
        <v>63</v>
      </c>
      <c r="I30" s="96"/>
      <c r="J30" s="33" t="s">
        <v>49</v>
      </c>
      <c r="K30" s="13">
        <v>100</v>
      </c>
      <c r="L30" s="14" t="s">
        <v>8</v>
      </c>
      <c r="M30" s="27">
        <v>500000000</v>
      </c>
      <c r="N30" s="25" t="s">
        <v>59</v>
      </c>
      <c r="O30" s="12"/>
      <c r="P30" s="13">
        <v>100</v>
      </c>
      <c r="Q30" s="14" t="s">
        <v>8</v>
      </c>
      <c r="R30" s="18">
        <f aca="true" t="shared" si="1" ref="R30:R35">M30*10%+M30</f>
        <v>550000000</v>
      </c>
      <c r="T30" s="45"/>
      <c r="U30" s="46"/>
    </row>
    <row r="31" spans="1:21" s="19" customFormat="1" ht="27.75" customHeight="1">
      <c r="A31" s="12"/>
      <c r="B31" s="12"/>
      <c r="C31" s="12"/>
      <c r="D31" s="59" t="s">
        <v>129</v>
      </c>
      <c r="E31" s="57" t="s">
        <v>104</v>
      </c>
      <c r="F31" s="52" t="s">
        <v>24</v>
      </c>
      <c r="G31" s="14"/>
      <c r="H31" s="13" t="s">
        <v>44</v>
      </c>
      <c r="I31" s="14"/>
      <c r="J31" s="15" t="s">
        <v>49</v>
      </c>
      <c r="K31" s="13">
        <v>100</v>
      </c>
      <c r="L31" s="14" t="s">
        <v>8</v>
      </c>
      <c r="M31" s="16">
        <v>150000000</v>
      </c>
      <c r="N31" s="25" t="s">
        <v>59</v>
      </c>
      <c r="O31" s="12"/>
      <c r="P31" s="13">
        <v>100</v>
      </c>
      <c r="Q31" s="14" t="s">
        <v>8</v>
      </c>
      <c r="R31" s="18">
        <f t="shared" si="1"/>
        <v>165000000</v>
      </c>
      <c r="T31" s="45"/>
      <c r="U31" s="46"/>
    </row>
    <row r="32" spans="1:21" s="19" customFormat="1" ht="27.75" customHeight="1">
      <c r="A32" s="12"/>
      <c r="B32" s="12"/>
      <c r="C32" s="12"/>
      <c r="D32" s="59" t="s">
        <v>120</v>
      </c>
      <c r="E32" s="57" t="s">
        <v>105</v>
      </c>
      <c r="F32" s="52" t="s">
        <v>25</v>
      </c>
      <c r="G32" s="14"/>
      <c r="H32" s="13" t="s">
        <v>45</v>
      </c>
      <c r="I32" s="14"/>
      <c r="J32" s="15" t="s">
        <v>49</v>
      </c>
      <c r="K32" s="13">
        <v>100</v>
      </c>
      <c r="L32" s="14" t="s">
        <v>8</v>
      </c>
      <c r="M32" s="16">
        <v>150000000</v>
      </c>
      <c r="N32" s="25" t="s">
        <v>59</v>
      </c>
      <c r="O32" s="12"/>
      <c r="P32" s="13">
        <v>100</v>
      </c>
      <c r="Q32" s="14" t="s">
        <v>8</v>
      </c>
      <c r="R32" s="18">
        <f t="shared" si="1"/>
        <v>165000000</v>
      </c>
      <c r="T32" s="45"/>
      <c r="U32" s="46"/>
    </row>
    <row r="33" spans="1:21" s="19" customFormat="1" ht="27.75" customHeight="1">
      <c r="A33" s="12"/>
      <c r="B33" s="12"/>
      <c r="C33" s="12"/>
      <c r="D33" s="59" t="s">
        <v>130</v>
      </c>
      <c r="E33" s="57" t="s">
        <v>106</v>
      </c>
      <c r="F33" s="157" t="s">
        <v>96</v>
      </c>
      <c r="G33" s="104"/>
      <c r="H33" s="13" t="s">
        <v>46</v>
      </c>
      <c r="I33" s="14"/>
      <c r="J33" s="15" t="s">
        <v>49</v>
      </c>
      <c r="K33" s="13">
        <v>100</v>
      </c>
      <c r="L33" s="14" t="s">
        <v>8</v>
      </c>
      <c r="M33" s="16">
        <v>150000000</v>
      </c>
      <c r="N33" s="25" t="s">
        <v>59</v>
      </c>
      <c r="O33" s="12"/>
      <c r="P33" s="13">
        <v>100</v>
      </c>
      <c r="Q33" s="14" t="s">
        <v>8</v>
      </c>
      <c r="R33" s="18">
        <f t="shared" si="1"/>
        <v>165000000</v>
      </c>
      <c r="T33" s="45"/>
      <c r="U33" s="46"/>
    </row>
    <row r="34" spans="1:21" s="19" customFormat="1" ht="27.75" customHeight="1">
      <c r="A34" s="12"/>
      <c r="B34" s="12"/>
      <c r="C34" s="12"/>
      <c r="D34" s="59" t="s">
        <v>131</v>
      </c>
      <c r="E34" s="57" t="s">
        <v>107</v>
      </c>
      <c r="F34" s="52" t="s">
        <v>26</v>
      </c>
      <c r="G34" s="14"/>
      <c r="H34" s="13" t="s">
        <v>47</v>
      </c>
      <c r="I34" s="14"/>
      <c r="J34" s="15" t="s">
        <v>49</v>
      </c>
      <c r="K34" s="13">
        <v>100</v>
      </c>
      <c r="L34" s="14" t="s">
        <v>8</v>
      </c>
      <c r="M34" s="16">
        <v>150000000</v>
      </c>
      <c r="N34" s="25" t="s">
        <v>59</v>
      </c>
      <c r="O34" s="12"/>
      <c r="P34" s="13">
        <v>100</v>
      </c>
      <c r="Q34" s="14" t="s">
        <v>8</v>
      </c>
      <c r="R34" s="18">
        <f t="shared" si="1"/>
        <v>165000000</v>
      </c>
      <c r="T34" s="45"/>
      <c r="U34" s="46"/>
    </row>
    <row r="35" spans="1:21" s="19" customFormat="1" ht="27.75" customHeight="1">
      <c r="A35" s="12"/>
      <c r="B35" s="12"/>
      <c r="C35" s="12"/>
      <c r="D35" s="59" t="s">
        <v>132</v>
      </c>
      <c r="E35" s="57" t="s">
        <v>108</v>
      </c>
      <c r="F35" s="52" t="s">
        <v>27</v>
      </c>
      <c r="G35" s="14"/>
      <c r="H35" s="13" t="s">
        <v>48</v>
      </c>
      <c r="I35" s="14"/>
      <c r="J35" s="15" t="s">
        <v>49</v>
      </c>
      <c r="K35" s="13">
        <v>100</v>
      </c>
      <c r="L35" s="14" t="s">
        <v>8</v>
      </c>
      <c r="M35" s="16">
        <v>150000000</v>
      </c>
      <c r="N35" s="25" t="s">
        <v>59</v>
      </c>
      <c r="O35" s="12"/>
      <c r="P35" s="13">
        <v>100</v>
      </c>
      <c r="Q35" s="14" t="s">
        <v>8</v>
      </c>
      <c r="R35" s="18">
        <f t="shared" si="1"/>
        <v>165000000</v>
      </c>
      <c r="T35" s="45"/>
      <c r="U35" s="46"/>
    </row>
    <row r="36" spans="1:21" ht="3.75" customHeight="1">
      <c r="A36" s="7"/>
      <c r="B36" s="7"/>
      <c r="C36" s="7"/>
      <c r="D36" s="7"/>
      <c r="E36" s="7"/>
      <c r="F36" s="8"/>
      <c r="G36" s="9"/>
      <c r="H36" s="8"/>
      <c r="I36" s="9"/>
      <c r="J36" s="20"/>
      <c r="K36" s="8"/>
      <c r="L36" s="34"/>
      <c r="M36" s="35"/>
      <c r="N36" s="22"/>
      <c r="O36" s="7"/>
      <c r="P36" s="8"/>
      <c r="Q36" s="9"/>
      <c r="R36" s="23"/>
      <c r="T36" s="45"/>
      <c r="U36" s="48"/>
    </row>
    <row r="37" spans="1:21" ht="12.75" customHeight="1">
      <c r="A37" s="65">
        <v>1</v>
      </c>
      <c r="B37" s="65">
        <v>20</v>
      </c>
      <c r="C37" s="66" t="s">
        <v>29</v>
      </c>
      <c r="D37" s="66" t="s">
        <v>29</v>
      </c>
      <c r="E37" s="141" t="s">
        <v>30</v>
      </c>
      <c r="F37" s="142"/>
      <c r="G37" s="143"/>
      <c r="H37" s="8"/>
      <c r="I37" s="9"/>
      <c r="J37" s="20"/>
      <c r="K37" s="8"/>
      <c r="L37" s="9"/>
      <c r="M37" s="78">
        <f>SUM(M38:M39)</f>
        <v>400000000</v>
      </c>
      <c r="N37" s="9"/>
      <c r="O37" s="7"/>
      <c r="P37" s="8"/>
      <c r="Q37" s="9"/>
      <c r="R37" s="23"/>
      <c r="T37" s="45"/>
      <c r="U37" s="48"/>
    </row>
    <row r="38" spans="1:21" ht="28.5" customHeight="1">
      <c r="A38" s="7"/>
      <c r="B38" s="7"/>
      <c r="C38" s="11"/>
      <c r="D38" s="62" t="s">
        <v>10</v>
      </c>
      <c r="E38" s="55" t="s">
        <v>103</v>
      </c>
      <c r="F38" s="52" t="s">
        <v>31</v>
      </c>
      <c r="G38" s="14"/>
      <c r="H38" s="36" t="s">
        <v>52</v>
      </c>
      <c r="I38" s="14"/>
      <c r="J38" s="15" t="s">
        <v>49</v>
      </c>
      <c r="K38" s="13">
        <v>100</v>
      </c>
      <c r="L38" s="14" t="s">
        <v>8</v>
      </c>
      <c r="M38" s="16">
        <v>200000000</v>
      </c>
      <c r="N38" s="25" t="s">
        <v>59</v>
      </c>
      <c r="O38" s="12"/>
      <c r="P38" s="13">
        <v>100</v>
      </c>
      <c r="Q38" s="14" t="s">
        <v>8</v>
      </c>
      <c r="R38" s="18">
        <f>M38*10%+M38</f>
        <v>220000000</v>
      </c>
      <c r="T38" s="45"/>
      <c r="U38" s="48"/>
    </row>
    <row r="39" spans="1:21" s="19" customFormat="1" ht="28.5" customHeight="1">
      <c r="A39" s="12"/>
      <c r="B39" s="12"/>
      <c r="C39" s="12"/>
      <c r="D39" s="59" t="s">
        <v>133</v>
      </c>
      <c r="E39" s="55" t="s">
        <v>104</v>
      </c>
      <c r="F39" s="52" t="s">
        <v>28</v>
      </c>
      <c r="G39" s="14"/>
      <c r="H39" s="36" t="s">
        <v>53</v>
      </c>
      <c r="I39" s="14"/>
      <c r="J39" s="15" t="s">
        <v>49</v>
      </c>
      <c r="K39" s="13">
        <v>100</v>
      </c>
      <c r="L39" s="14" t="s">
        <v>8</v>
      </c>
      <c r="M39" s="16">
        <v>200000000</v>
      </c>
      <c r="N39" s="25" t="s">
        <v>59</v>
      </c>
      <c r="O39" s="12"/>
      <c r="P39" s="13">
        <v>100</v>
      </c>
      <c r="Q39" s="14" t="s">
        <v>8</v>
      </c>
      <c r="R39" s="18">
        <f>M39*10%+M39</f>
        <v>220000000</v>
      </c>
      <c r="T39" s="45"/>
      <c r="U39" s="46"/>
    </row>
    <row r="40" spans="1:21" ht="4.5" customHeight="1">
      <c r="A40" s="37"/>
      <c r="B40" s="37"/>
      <c r="C40" s="37"/>
      <c r="D40" s="37"/>
      <c r="E40" s="38"/>
      <c r="F40" s="39"/>
      <c r="G40" s="31"/>
      <c r="H40" s="40"/>
      <c r="I40" s="9"/>
      <c r="J40" s="15"/>
      <c r="K40" s="8"/>
      <c r="L40" s="9"/>
      <c r="M40" s="35"/>
      <c r="N40" s="25"/>
      <c r="O40" s="28"/>
      <c r="P40" s="13"/>
      <c r="Q40" s="14"/>
      <c r="R40" s="23"/>
      <c r="T40" s="45"/>
      <c r="U40" s="48"/>
    </row>
    <row r="41" spans="1:21" ht="15" customHeight="1">
      <c r="A41" s="63">
        <v>1</v>
      </c>
      <c r="B41" s="63">
        <v>20</v>
      </c>
      <c r="C41" s="64" t="s">
        <v>29</v>
      </c>
      <c r="D41" s="63">
        <v>28</v>
      </c>
      <c r="E41" s="97" t="s">
        <v>64</v>
      </c>
      <c r="F41" s="144"/>
      <c r="G41" s="145"/>
      <c r="H41" s="40"/>
      <c r="I41" s="9"/>
      <c r="J41" s="15"/>
      <c r="K41" s="8"/>
      <c r="L41" s="9"/>
      <c r="M41" s="79">
        <f>SUM(M43:M79)</f>
        <v>20866991700</v>
      </c>
      <c r="N41" s="25"/>
      <c r="O41" s="28"/>
      <c r="P41" s="13"/>
      <c r="Q41" s="14"/>
      <c r="R41" s="23"/>
      <c r="T41" s="45"/>
      <c r="U41" s="48"/>
    </row>
    <row r="42" spans="1:21" ht="3.75" customHeight="1">
      <c r="A42" s="37"/>
      <c r="B42" s="37"/>
      <c r="C42" s="37"/>
      <c r="D42" s="37"/>
      <c r="E42" s="38"/>
      <c r="F42" s="39"/>
      <c r="G42" s="31"/>
      <c r="H42" s="40"/>
      <c r="I42" s="9"/>
      <c r="J42" s="15"/>
      <c r="K42" s="8"/>
      <c r="L42" s="9"/>
      <c r="M42" s="35"/>
      <c r="N42" s="25"/>
      <c r="O42" s="28"/>
      <c r="P42" s="13"/>
      <c r="Q42" s="14"/>
      <c r="R42" s="23"/>
      <c r="T42" s="45"/>
      <c r="U42" s="48"/>
    </row>
    <row r="43" spans="1:21" ht="42.75" customHeight="1">
      <c r="A43" s="7"/>
      <c r="B43" s="7"/>
      <c r="C43" s="7"/>
      <c r="D43" s="67" t="s">
        <v>134</v>
      </c>
      <c r="E43" s="58">
        <v>1</v>
      </c>
      <c r="F43" s="149" t="s">
        <v>50</v>
      </c>
      <c r="G43" s="101"/>
      <c r="H43" s="102" t="s">
        <v>51</v>
      </c>
      <c r="I43" s="103"/>
      <c r="J43" s="15" t="s">
        <v>49</v>
      </c>
      <c r="K43" s="13">
        <v>100</v>
      </c>
      <c r="L43" s="14" t="s">
        <v>8</v>
      </c>
      <c r="M43" s="27">
        <v>100000000</v>
      </c>
      <c r="N43" s="25" t="s">
        <v>59</v>
      </c>
      <c r="O43" s="12"/>
      <c r="P43" s="13">
        <v>100</v>
      </c>
      <c r="Q43" s="14" t="s">
        <v>8</v>
      </c>
      <c r="R43" s="18">
        <f aca="true" t="shared" si="2" ref="R43:R79">M43*10%+M43</f>
        <v>110000000</v>
      </c>
      <c r="T43" s="45"/>
      <c r="U43" s="48"/>
    </row>
    <row r="44" spans="1:21" ht="38.25" customHeight="1">
      <c r="A44" s="7"/>
      <c r="B44" s="7"/>
      <c r="C44" s="7"/>
      <c r="D44" s="7"/>
      <c r="E44" s="58">
        <v>2</v>
      </c>
      <c r="F44" s="147" t="s">
        <v>71</v>
      </c>
      <c r="G44" s="148"/>
      <c r="H44" s="99" t="s">
        <v>73</v>
      </c>
      <c r="I44" s="100"/>
      <c r="J44" s="15" t="s">
        <v>49</v>
      </c>
      <c r="K44" s="13">
        <v>100</v>
      </c>
      <c r="L44" s="14" t="s">
        <v>8</v>
      </c>
      <c r="M44" s="41">
        <v>900000000</v>
      </c>
      <c r="N44" s="25" t="s">
        <v>59</v>
      </c>
      <c r="O44" s="12"/>
      <c r="P44" s="13">
        <v>100</v>
      </c>
      <c r="Q44" s="14" t="s">
        <v>8</v>
      </c>
      <c r="R44" s="18">
        <f t="shared" si="2"/>
        <v>990000000</v>
      </c>
      <c r="T44" s="45"/>
      <c r="U44" s="48"/>
    </row>
    <row r="45" spans="1:21" ht="40.5" customHeight="1">
      <c r="A45" s="37"/>
      <c r="B45" s="37"/>
      <c r="C45" s="37"/>
      <c r="D45" s="68" t="s">
        <v>135</v>
      </c>
      <c r="E45" s="58">
        <v>3</v>
      </c>
      <c r="F45" s="140" t="s">
        <v>72</v>
      </c>
      <c r="G45" s="146"/>
      <c r="H45" s="99" t="s">
        <v>74</v>
      </c>
      <c r="I45" s="100"/>
      <c r="J45" s="15" t="s">
        <v>49</v>
      </c>
      <c r="K45" s="13">
        <v>100</v>
      </c>
      <c r="L45" s="14" t="s">
        <v>8</v>
      </c>
      <c r="M45" s="27">
        <v>100000000</v>
      </c>
      <c r="N45" s="25" t="s">
        <v>59</v>
      </c>
      <c r="O45" s="28"/>
      <c r="P45" s="13">
        <v>100</v>
      </c>
      <c r="Q45" s="14" t="s">
        <v>8</v>
      </c>
      <c r="R45" s="18">
        <f t="shared" si="2"/>
        <v>110000000</v>
      </c>
      <c r="T45" s="45"/>
      <c r="U45" s="48"/>
    </row>
    <row r="46" spans="1:21" ht="35.25" customHeight="1">
      <c r="A46" s="37"/>
      <c r="B46" s="37"/>
      <c r="C46" s="37"/>
      <c r="D46" s="68" t="s">
        <v>139</v>
      </c>
      <c r="E46" s="58">
        <v>4</v>
      </c>
      <c r="F46" s="140" t="s">
        <v>143</v>
      </c>
      <c r="G46" s="146"/>
      <c r="H46" s="99" t="s">
        <v>144</v>
      </c>
      <c r="I46" s="100"/>
      <c r="J46" s="15" t="s">
        <v>49</v>
      </c>
      <c r="K46" s="13">
        <v>100</v>
      </c>
      <c r="L46" s="14" t="s">
        <v>8</v>
      </c>
      <c r="M46" s="41">
        <v>950000000</v>
      </c>
      <c r="N46" s="25" t="s">
        <v>59</v>
      </c>
      <c r="O46" s="28"/>
      <c r="P46" s="13">
        <v>100</v>
      </c>
      <c r="Q46" s="14" t="s">
        <v>8</v>
      </c>
      <c r="R46" s="18">
        <f t="shared" si="2"/>
        <v>1045000000</v>
      </c>
      <c r="T46" s="45"/>
      <c r="U46" s="48"/>
    </row>
    <row r="47" spans="1:21" ht="48.75" customHeight="1">
      <c r="A47" s="37"/>
      <c r="B47" s="37"/>
      <c r="C47" s="37"/>
      <c r="D47" s="68" t="s">
        <v>136</v>
      </c>
      <c r="E47" s="58">
        <v>5</v>
      </c>
      <c r="F47" s="149" t="s">
        <v>75</v>
      </c>
      <c r="G47" s="150"/>
      <c r="H47" s="151" t="s">
        <v>76</v>
      </c>
      <c r="I47" s="150"/>
      <c r="J47" s="15" t="s">
        <v>49</v>
      </c>
      <c r="K47" s="105" t="s">
        <v>82</v>
      </c>
      <c r="L47" s="106"/>
      <c r="M47" s="27">
        <v>100000000</v>
      </c>
      <c r="N47" s="25" t="s">
        <v>59</v>
      </c>
      <c r="O47" s="28"/>
      <c r="P47" s="13">
        <v>100</v>
      </c>
      <c r="Q47" s="14" t="s">
        <v>8</v>
      </c>
      <c r="R47" s="18">
        <f t="shared" si="2"/>
        <v>110000000</v>
      </c>
      <c r="T47" s="45"/>
      <c r="U47" s="48"/>
    </row>
    <row r="48" spans="1:21" ht="48.75" customHeight="1">
      <c r="A48" s="37"/>
      <c r="B48" s="37"/>
      <c r="C48" s="37"/>
      <c r="D48" s="68" t="s">
        <v>138</v>
      </c>
      <c r="E48" s="58">
        <v>6</v>
      </c>
      <c r="F48" s="149" t="s">
        <v>67</v>
      </c>
      <c r="G48" s="150"/>
      <c r="H48" s="151" t="s">
        <v>77</v>
      </c>
      <c r="I48" s="150"/>
      <c r="J48" s="15" t="s">
        <v>49</v>
      </c>
      <c r="K48" s="155" t="s">
        <v>82</v>
      </c>
      <c r="L48" s="156"/>
      <c r="M48" s="41">
        <v>800000000</v>
      </c>
      <c r="N48" s="25" t="s">
        <v>59</v>
      </c>
      <c r="O48" s="28"/>
      <c r="P48" s="13">
        <v>100</v>
      </c>
      <c r="Q48" s="14" t="s">
        <v>8</v>
      </c>
      <c r="R48" s="18">
        <f t="shared" si="2"/>
        <v>880000000</v>
      </c>
      <c r="T48" s="45"/>
      <c r="U48" s="48"/>
    </row>
    <row r="49" spans="1:21" ht="49.5" customHeight="1">
      <c r="A49" s="37"/>
      <c r="B49" s="37"/>
      <c r="C49" s="37"/>
      <c r="D49" s="69" t="s">
        <v>140</v>
      </c>
      <c r="E49" s="58">
        <v>7</v>
      </c>
      <c r="F49" s="149" t="s">
        <v>78</v>
      </c>
      <c r="G49" s="150"/>
      <c r="H49" s="151" t="s">
        <v>79</v>
      </c>
      <c r="I49" s="150"/>
      <c r="J49" s="15" t="s">
        <v>49</v>
      </c>
      <c r="K49" s="105" t="s">
        <v>82</v>
      </c>
      <c r="L49" s="106"/>
      <c r="M49" s="27">
        <v>500000000</v>
      </c>
      <c r="N49" s="25" t="s">
        <v>59</v>
      </c>
      <c r="O49" s="28"/>
      <c r="P49" s="13">
        <v>100</v>
      </c>
      <c r="Q49" s="14" t="s">
        <v>8</v>
      </c>
      <c r="R49" s="18">
        <f t="shared" si="2"/>
        <v>550000000</v>
      </c>
      <c r="T49" s="45"/>
      <c r="U49" s="48"/>
    </row>
    <row r="50" spans="1:21" ht="44.25" customHeight="1">
      <c r="A50" s="37"/>
      <c r="B50" s="37"/>
      <c r="C50" s="37"/>
      <c r="D50" s="68" t="s">
        <v>137</v>
      </c>
      <c r="E50" s="58">
        <v>8</v>
      </c>
      <c r="F50" s="149" t="s">
        <v>65</v>
      </c>
      <c r="G50" s="101"/>
      <c r="H50" s="152" t="s">
        <v>66</v>
      </c>
      <c r="I50" s="153"/>
      <c r="J50" s="15" t="s">
        <v>49</v>
      </c>
      <c r="K50" s="13">
        <v>100</v>
      </c>
      <c r="L50" s="14" t="s">
        <v>8</v>
      </c>
      <c r="M50" s="27">
        <v>100000000</v>
      </c>
      <c r="N50" s="25" t="s">
        <v>59</v>
      </c>
      <c r="O50" s="28"/>
      <c r="P50" s="13">
        <v>100</v>
      </c>
      <c r="Q50" s="14" t="s">
        <v>8</v>
      </c>
      <c r="R50" s="18">
        <f t="shared" si="2"/>
        <v>110000000</v>
      </c>
      <c r="T50" s="45"/>
      <c r="U50" s="48"/>
    </row>
    <row r="51" spans="1:21" ht="44.25" customHeight="1">
      <c r="A51" s="7"/>
      <c r="B51" s="7"/>
      <c r="C51" s="7"/>
      <c r="D51" s="7"/>
      <c r="E51" s="58">
        <v>9</v>
      </c>
      <c r="F51" s="149" t="s">
        <v>68</v>
      </c>
      <c r="G51" s="101"/>
      <c r="H51" s="154" t="s">
        <v>69</v>
      </c>
      <c r="I51" s="148"/>
      <c r="J51" s="15" t="s">
        <v>70</v>
      </c>
      <c r="K51" s="105" t="s">
        <v>60</v>
      </c>
      <c r="L51" s="106"/>
      <c r="M51" s="27">
        <v>356000000</v>
      </c>
      <c r="N51" s="25" t="s">
        <v>59</v>
      </c>
      <c r="O51" s="7"/>
      <c r="P51" s="13">
        <v>100</v>
      </c>
      <c r="Q51" s="14" t="s">
        <v>8</v>
      </c>
      <c r="R51" s="18">
        <f t="shared" si="2"/>
        <v>391600000</v>
      </c>
      <c r="T51" s="45"/>
      <c r="U51" s="48"/>
    </row>
    <row r="52" spans="1:21" ht="44.25" customHeight="1">
      <c r="A52" s="7"/>
      <c r="B52" s="7"/>
      <c r="C52" s="7"/>
      <c r="D52" s="7"/>
      <c r="E52" s="58">
        <v>10</v>
      </c>
      <c r="F52" s="147" t="s">
        <v>61</v>
      </c>
      <c r="G52" s="148"/>
      <c r="H52" s="99" t="s">
        <v>62</v>
      </c>
      <c r="I52" s="100"/>
      <c r="J52" s="15" t="s">
        <v>49</v>
      </c>
      <c r="K52" s="13">
        <v>100</v>
      </c>
      <c r="L52" s="14" t="s">
        <v>8</v>
      </c>
      <c r="M52" s="27">
        <v>500000000</v>
      </c>
      <c r="N52" s="25" t="s">
        <v>59</v>
      </c>
      <c r="O52" s="7"/>
      <c r="P52" s="13">
        <v>100</v>
      </c>
      <c r="Q52" s="14" t="s">
        <v>8</v>
      </c>
      <c r="R52" s="18">
        <f t="shared" si="2"/>
        <v>550000000</v>
      </c>
      <c r="T52" s="45"/>
      <c r="U52" s="48"/>
    </row>
    <row r="53" spans="1:21" ht="44.25" customHeight="1">
      <c r="A53" s="7"/>
      <c r="B53" s="7"/>
      <c r="C53" s="7"/>
      <c r="D53" s="7"/>
      <c r="E53" s="58">
        <v>11</v>
      </c>
      <c r="F53" s="140" t="s">
        <v>87</v>
      </c>
      <c r="G53" s="146"/>
      <c r="H53" s="99" t="s">
        <v>88</v>
      </c>
      <c r="I53" s="100"/>
      <c r="J53" s="15" t="s">
        <v>49</v>
      </c>
      <c r="K53" s="13">
        <v>100</v>
      </c>
      <c r="L53" s="14" t="s">
        <v>8</v>
      </c>
      <c r="M53" s="27">
        <v>500000000</v>
      </c>
      <c r="N53" s="25" t="s">
        <v>59</v>
      </c>
      <c r="O53" s="7"/>
      <c r="P53" s="13">
        <v>100</v>
      </c>
      <c r="Q53" s="14" t="s">
        <v>8</v>
      </c>
      <c r="R53" s="18">
        <f t="shared" si="2"/>
        <v>550000000</v>
      </c>
      <c r="T53" s="45"/>
      <c r="U53" s="48"/>
    </row>
    <row r="54" spans="1:21" ht="44.25" customHeight="1">
      <c r="A54" s="7"/>
      <c r="B54" s="7"/>
      <c r="C54" s="7"/>
      <c r="D54" s="7"/>
      <c r="E54" s="58">
        <v>12</v>
      </c>
      <c r="F54" s="140" t="s">
        <v>89</v>
      </c>
      <c r="G54" s="146"/>
      <c r="H54" s="99" t="s">
        <v>90</v>
      </c>
      <c r="I54" s="100"/>
      <c r="J54" s="15" t="s">
        <v>49</v>
      </c>
      <c r="K54" s="13">
        <v>100</v>
      </c>
      <c r="L54" s="14" t="s">
        <v>8</v>
      </c>
      <c r="M54" s="27">
        <v>400000000</v>
      </c>
      <c r="N54" s="25" t="s">
        <v>59</v>
      </c>
      <c r="O54" s="7"/>
      <c r="P54" s="13">
        <v>100</v>
      </c>
      <c r="Q54" s="14" t="s">
        <v>8</v>
      </c>
      <c r="R54" s="18">
        <f t="shared" si="2"/>
        <v>440000000</v>
      </c>
      <c r="T54" s="45"/>
      <c r="U54" s="48"/>
    </row>
    <row r="55" spans="1:21" ht="44.25" customHeight="1">
      <c r="A55" s="7"/>
      <c r="B55" s="7"/>
      <c r="C55" s="7"/>
      <c r="D55" s="7"/>
      <c r="E55" s="58">
        <v>13</v>
      </c>
      <c r="F55" s="140" t="s">
        <v>91</v>
      </c>
      <c r="G55" s="146"/>
      <c r="H55" s="99" t="s">
        <v>92</v>
      </c>
      <c r="I55" s="100"/>
      <c r="J55" s="15" t="s">
        <v>49</v>
      </c>
      <c r="K55" s="13">
        <v>100</v>
      </c>
      <c r="L55" s="14" t="s">
        <v>8</v>
      </c>
      <c r="M55" s="27">
        <v>400000000</v>
      </c>
      <c r="N55" s="25" t="s">
        <v>59</v>
      </c>
      <c r="O55" s="7"/>
      <c r="P55" s="13">
        <v>100</v>
      </c>
      <c r="Q55" s="14" t="s">
        <v>8</v>
      </c>
      <c r="R55" s="18">
        <f t="shared" si="2"/>
        <v>440000000</v>
      </c>
      <c r="T55" s="45"/>
      <c r="U55" s="48"/>
    </row>
    <row r="56" spans="1:21" ht="44.25" customHeight="1">
      <c r="A56" s="7"/>
      <c r="B56" s="7"/>
      <c r="C56" s="7"/>
      <c r="D56" s="7"/>
      <c r="E56" s="58">
        <v>14</v>
      </c>
      <c r="F56" s="140" t="s">
        <v>93</v>
      </c>
      <c r="G56" s="146"/>
      <c r="H56" s="99" t="s">
        <v>94</v>
      </c>
      <c r="I56" s="100"/>
      <c r="J56" s="15" t="s">
        <v>49</v>
      </c>
      <c r="K56" s="13">
        <v>100</v>
      </c>
      <c r="L56" s="14" t="s">
        <v>8</v>
      </c>
      <c r="M56" s="27">
        <v>400000000</v>
      </c>
      <c r="N56" s="25" t="s">
        <v>59</v>
      </c>
      <c r="O56" s="7"/>
      <c r="P56" s="13">
        <v>100</v>
      </c>
      <c r="Q56" s="14" t="s">
        <v>8</v>
      </c>
      <c r="R56" s="18">
        <f t="shared" si="2"/>
        <v>440000000</v>
      </c>
      <c r="T56" s="45"/>
      <c r="U56" s="48"/>
    </row>
    <row r="57" spans="1:21" ht="40.5" customHeight="1">
      <c r="A57" s="37"/>
      <c r="B57" s="37"/>
      <c r="C57" s="37"/>
      <c r="D57" s="37"/>
      <c r="E57" s="58">
        <v>15</v>
      </c>
      <c r="F57" s="140" t="s">
        <v>99</v>
      </c>
      <c r="G57" s="146"/>
      <c r="H57" s="99" t="s">
        <v>95</v>
      </c>
      <c r="I57" s="100"/>
      <c r="J57" s="15" t="s">
        <v>49</v>
      </c>
      <c r="K57" s="13">
        <v>100</v>
      </c>
      <c r="L57" s="14" t="s">
        <v>8</v>
      </c>
      <c r="M57" s="27">
        <v>875000000</v>
      </c>
      <c r="N57" s="25" t="s">
        <v>59</v>
      </c>
      <c r="O57" s="28"/>
      <c r="P57" s="13">
        <v>100</v>
      </c>
      <c r="Q57" s="14" t="s">
        <v>8</v>
      </c>
      <c r="R57" s="18">
        <f t="shared" si="2"/>
        <v>962500000</v>
      </c>
      <c r="T57" s="45"/>
      <c r="U57" s="48"/>
    </row>
    <row r="58" spans="1:21" ht="52.5" customHeight="1">
      <c r="A58" s="7"/>
      <c r="B58" s="7"/>
      <c r="C58" s="7"/>
      <c r="D58" s="7"/>
      <c r="E58" s="58">
        <v>16</v>
      </c>
      <c r="F58" s="140" t="s">
        <v>145</v>
      </c>
      <c r="G58" s="140"/>
      <c r="H58" s="99" t="s">
        <v>146</v>
      </c>
      <c r="I58" s="100"/>
      <c r="J58" s="15" t="s">
        <v>49</v>
      </c>
      <c r="K58" s="13">
        <v>100</v>
      </c>
      <c r="L58" s="14" t="s">
        <v>8</v>
      </c>
      <c r="M58" s="32">
        <v>800000000</v>
      </c>
      <c r="N58" s="25" t="s">
        <v>59</v>
      </c>
      <c r="O58" s="28"/>
      <c r="P58" s="13">
        <v>100</v>
      </c>
      <c r="Q58" s="14" t="s">
        <v>8</v>
      </c>
      <c r="R58" s="16">
        <f t="shared" si="2"/>
        <v>880000000</v>
      </c>
      <c r="T58" s="45"/>
      <c r="U58" s="48"/>
    </row>
    <row r="59" spans="1:21" ht="40.5" customHeight="1">
      <c r="A59" s="37"/>
      <c r="B59" s="37"/>
      <c r="C59" s="37"/>
      <c r="D59" s="37"/>
      <c r="E59" s="58">
        <v>17</v>
      </c>
      <c r="F59" s="138" t="s">
        <v>147</v>
      </c>
      <c r="G59" s="139"/>
      <c r="H59" s="133" t="s">
        <v>148</v>
      </c>
      <c r="I59" s="133"/>
      <c r="J59" s="15" t="s">
        <v>49</v>
      </c>
      <c r="K59" s="13">
        <v>100</v>
      </c>
      <c r="L59" s="14" t="s">
        <v>8</v>
      </c>
      <c r="M59" s="32">
        <v>560000000</v>
      </c>
      <c r="N59" s="25" t="s">
        <v>59</v>
      </c>
      <c r="O59" s="28"/>
      <c r="P59" s="13">
        <v>100</v>
      </c>
      <c r="Q59" s="14" t="s">
        <v>8</v>
      </c>
      <c r="R59" s="16">
        <f t="shared" si="2"/>
        <v>616000000</v>
      </c>
      <c r="T59" s="45"/>
      <c r="U59" s="48"/>
    </row>
    <row r="60" spans="1:21" ht="40.5" customHeight="1">
      <c r="A60" s="37"/>
      <c r="B60" s="37"/>
      <c r="C60" s="37"/>
      <c r="D60" s="37"/>
      <c r="E60" s="58">
        <v>18</v>
      </c>
      <c r="F60" s="138" t="s">
        <v>149</v>
      </c>
      <c r="G60" s="139"/>
      <c r="H60" s="133" t="s">
        <v>150</v>
      </c>
      <c r="I60" s="133"/>
      <c r="J60" s="15" t="s">
        <v>49</v>
      </c>
      <c r="K60" s="13">
        <v>100</v>
      </c>
      <c r="L60" s="14" t="s">
        <v>8</v>
      </c>
      <c r="M60" s="32">
        <v>600000000</v>
      </c>
      <c r="N60" s="25" t="s">
        <v>59</v>
      </c>
      <c r="O60" s="28"/>
      <c r="P60" s="13">
        <v>100</v>
      </c>
      <c r="Q60" s="14" t="s">
        <v>8</v>
      </c>
      <c r="R60" s="16">
        <f t="shared" si="2"/>
        <v>660000000</v>
      </c>
      <c r="T60" s="45"/>
      <c r="U60" s="48"/>
    </row>
    <row r="61" spans="1:21" ht="53.25" customHeight="1">
      <c r="A61" s="37"/>
      <c r="B61" s="37"/>
      <c r="C61" s="37"/>
      <c r="D61" s="37"/>
      <c r="E61" s="58">
        <v>19</v>
      </c>
      <c r="F61" s="138" t="s">
        <v>151</v>
      </c>
      <c r="G61" s="139"/>
      <c r="H61" s="133" t="s">
        <v>152</v>
      </c>
      <c r="I61" s="133"/>
      <c r="J61" s="15" t="s">
        <v>49</v>
      </c>
      <c r="K61" s="13">
        <v>100</v>
      </c>
      <c r="L61" s="14" t="s">
        <v>8</v>
      </c>
      <c r="M61" s="32">
        <v>800000000</v>
      </c>
      <c r="N61" s="25" t="s">
        <v>59</v>
      </c>
      <c r="O61" s="28"/>
      <c r="P61" s="13">
        <v>100</v>
      </c>
      <c r="Q61" s="14" t="s">
        <v>8</v>
      </c>
      <c r="R61" s="16">
        <f t="shared" si="2"/>
        <v>880000000</v>
      </c>
      <c r="T61" s="45"/>
      <c r="U61" s="48"/>
    </row>
    <row r="62" spans="1:21" ht="42.75" customHeight="1">
      <c r="A62" s="37"/>
      <c r="B62" s="37"/>
      <c r="C62" s="37"/>
      <c r="D62" s="37"/>
      <c r="E62" s="58">
        <v>20</v>
      </c>
      <c r="F62" s="140" t="s">
        <v>157</v>
      </c>
      <c r="G62" s="138"/>
      <c r="H62" s="99" t="s">
        <v>158</v>
      </c>
      <c r="I62" s="100"/>
      <c r="J62" s="15" t="s">
        <v>49</v>
      </c>
      <c r="K62" s="13">
        <v>100</v>
      </c>
      <c r="L62" s="14" t="s">
        <v>8</v>
      </c>
      <c r="M62" s="32">
        <v>1800000000</v>
      </c>
      <c r="N62" s="25" t="s">
        <v>59</v>
      </c>
      <c r="O62" s="28"/>
      <c r="P62" s="13">
        <v>100</v>
      </c>
      <c r="Q62" s="14" t="s">
        <v>8</v>
      </c>
      <c r="R62" s="16">
        <f t="shared" si="2"/>
        <v>1980000000</v>
      </c>
      <c r="T62" s="45"/>
      <c r="U62" s="48"/>
    </row>
    <row r="63" spans="1:21" ht="40.5" customHeight="1">
      <c r="A63" s="37"/>
      <c r="B63" s="37"/>
      <c r="C63" s="37"/>
      <c r="D63" s="37"/>
      <c r="E63" s="58">
        <v>21</v>
      </c>
      <c r="F63" s="134" t="s">
        <v>159</v>
      </c>
      <c r="G63" s="126"/>
      <c r="H63" s="125" t="s">
        <v>162</v>
      </c>
      <c r="I63" s="126"/>
      <c r="J63" s="15" t="s">
        <v>49</v>
      </c>
      <c r="K63" s="13">
        <v>100</v>
      </c>
      <c r="L63" s="14" t="s">
        <v>8</v>
      </c>
      <c r="M63" s="70">
        <v>800000000</v>
      </c>
      <c r="N63" s="25" t="s">
        <v>59</v>
      </c>
      <c r="O63" s="28"/>
      <c r="P63" s="13">
        <v>100</v>
      </c>
      <c r="Q63" s="14" t="s">
        <v>8</v>
      </c>
      <c r="R63" s="16">
        <f t="shared" si="2"/>
        <v>880000000</v>
      </c>
      <c r="T63" s="45"/>
      <c r="U63" s="48"/>
    </row>
    <row r="64" spans="1:21" ht="40.5" customHeight="1">
      <c r="A64" s="37"/>
      <c r="B64" s="37"/>
      <c r="C64" s="37"/>
      <c r="D64" s="37"/>
      <c r="E64" s="58">
        <v>22</v>
      </c>
      <c r="F64" s="134" t="s">
        <v>160</v>
      </c>
      <c r="G64" s="126"/>
      <c r="H64" s="125" t="s">
        <v>163</v>
      </c>
      <c r="I64" s="126"/>
      <c r="J64" s="15" t="s">
        <v>49</v>
      </c>
      <c r="K64" s="13">
        <v>100</v>
      </c>
      <c r="L64" s="14" t="s">
        <v>8</v>
      </c>
      <c r="M64" s="70">
        <v>750000000</v>
      </c>
      <c r="N64" s="25" t="s">
        <v>59</v>
      </c>
      <c r="O64" s="28"/>
      <c r="P64" s="13">
        <v>100</v>
      </c>
      <c r="Q64" s="14" t="s">
        <v>8</v>
      </c>
      <c r="R64" s="16">
        <f t="shared" si="2"/>
        <v>825000000</v>
      </c>
      <c r="T64" s="45"/>
      <c r="U64" s="48"/>
    </row>
    <row r="65" spans="1:21" ht="40.5" customHeight="1">
      <c r="A65" s="37"/>
      <c r="B65" s="37"/>
      <c r="C65" s="37"/>
      <c r="D65" s="37"/>
      <c r="E65" s="58">
        <v>23</v>
      </c>
      <c r="F65" s="134" t="s">
        <v>161</v>
      </c>
      <c r="G65" s="126"/>
      <c r="H65" s="125" t="s">
        <v>164</v>
      </c>
      <c r="I65" s="126"/>
      <c r="J65" s="15" t="s">
        <v>49</v>
      </c>
      <c r="K65" s="13">
        <v>100</v>
      </c>
      <c r="L65" s="14" t="s">
        <v>8</v>
      </c>
      <c r="M65" s="70">
        <v>600000000</v>
      </c>
      <c r="N65" s="25" t="s">
        <v>59</v>
      </c>
      <c r="O65" s="28"/>
      <c r="P65" s="13">
        <v>100</v>
      </c>
      <c r="Q65" s="14" t="s">
        <v>8</v>
      </c>
      <c r="R65" s="16">
        <f t="shared" si="2"/>
        <v>660000000</v>
      </c>
      <c r="T65" s="45"/>
      <c r="U65" s="48"/>
    </row>
    <row r="66" spans="1:21" ht="40.5" customHeight="1">
      <c r="A66" s="37"/>
      <c r="B66" s="37"/>
      <c r="C66" s="37"/>
      <c r="D66" s="37"/>
      <c r="E66" s="58">
        <v>24</v>
      </c>
      <c r="F66" s="135" t="s">
        <v>165</v>
      </c>
      <c r="G66" s="136"/>
      <c r="H66" s="127" t="s">
        <v>174</v>
      </c>
      <c r="I66" s="128"/>
      <c r="J66" s="15" t="s">
        <v>49</v>
      </c>
      <c r="K66" s="13">
        <v>100</v>
      </c>
      <c r="L66" s="14" t="s">
        <v>8</v>
      </c>
      <c r="M66" s="71">
        <v>376600000</v>
      </c>
      <c r="N66" s="25" t="s">
        <v>59</v>
      </c>
      <c r="O66" s="28"/>
      <c r="P66" s="13">
        <v>100</v>
      </c>
      <c r="Q66" s="14" t="s">
        <v>8</v>
      </c>
      <c r="R66" s="16">
        <f t="shared" si="2"/>
        <v>414260000</v>
      </c>
      <c r="T66" s="45"/>
      <c r="U66" s="48"/>
    </row>
    <row r="67" spans="1:21" ht="40.5" customHeight="1">
      <c r="A67" s="37"/>
      <c r="B67" s="37"/>
      <c r="C67" s="37"/>
      <c r="D67" s="37"/>
      <c r="E67" s="58">
        <v>25</v>
      </c>
      <c r="F67" s="135" t="s">
        <v>166</v>
      </c>
      <c r="G67" s="136"/>
      <c r="H67" s="127" t="s">
        <v>175</v>
      </c>
      <c r="I67" s="128"/>
      <c r="J67" s="15" t="s">
        <v>49</v>
      </c>
      <c r="K67" s="13">
        <v>100</v>
      </c>
      <c r="L67" s="14" t="s">
        <v>8</v>
      </c>
      <c r="M67" s="71">
        <v>126456200</v>
      </c>
      <c r="N67" s="25" t="s">
        <v>59</v>
      </c>
      <c r="O67" s="28"/>
      <c r="P67" s="13">
        <v>100</v>
      </c>
      <c r="Q67" s="14" t="s">
        <v>8</v>
      </c>
      <c r="R67" s="16">
        <f t="shared" si="2"/>
        <v>139101820</v>
      </c>
      <c r="T67" s="45"/>
      <c r="U67" s="48"/>
    </row>
    <row r="68" spans="1:21" ht="40.5" customHeight="1">
      <c r="A68" s="7"/>
      <c r="B68" s="7"/>
      <c r="C68" s="7"/>
      <c r="D68" s="7"/>
      <c r="E68" s="58">
        <v>26</v>
      </c>
      <c r="F68" s="135" t="s">
        <v>167</v>
      </c>
      <c r="G68" s="136"/>
      <c r="H68" s="127" t="s">
        <v>176</v>
      </c>
      <c r="I68" s="128"/>
      <c r="J68" s="15" t="s">
        <v>49</v>
      </c>
      <c r="K68" s="13">
        <v>100</v>
      </c>
      <c r="L68" s="14" t="s">
        <v>8</v>
      </c>
      <c r="M68" s="71">
        <v>468100000</v>
      </c>
      <c r="N68" s="25" t="s">
        <v>59</v>
      </c>
      <c r="O68" s="12"/>
      <c r="P68" s="13">
        <v>100</v>
      </c>
      <c r="Q68" s="14" t="s">
        <v>8</v>
      </c>
      <c r="R68" s="16">
        <f t="shared" si="2"/>
        <v>514910000</v>
      </c>
      <c r="T68" s="45"/>
      <c r="U68" s="48"/>
    </row>
    <row r="69" spans="1:21" ht="40.5" customHeight="1">
      <c r="A69" s="37"/>
      <c r="B69" s="37"/>
      <c r="C69" s="37"/>
      <c r="D69" s="37"/>
      <c r="E69" s="58">
        <v>27</v>
      </c>
      <c r="F69" s="135" t="s">
        <v>168</v>
      </c>
      <c r="G69" s="136"/>
      <c r="H69" s="127" t="s">
        <v>177</v>
      </c>
      <c r="I69" s="128"/>
      <c r="J69" s="15" t="s">
        <v>49</v>
      </c>
      <c r="K69" s="13">
        <v>100</v>
      </c>
      <c r="L69" s="14" t="s">
        <v>8</v>
      </c>
      <c r="M69" s="71">
        <v>664271600</v>
      </c>
      <c r="N69" s="25" t="s">
        <v>59</v>
      </c>
      <c r="O69" s="28"/>
      <c r="P69" s="13">
        <v>100</v>
      </c>
      <c r="Q69" s="14" t="s">
        <v>8</v>
      </c>
      <c r="R69" s="16">
        <f t="shared" si="2"/>
        <v>730698760</v>
      </c>
      <c r="T69" s="45"/>
      <c r="U69" s="48"/>
    </row>
    <row r="70" spans="1:21" ht="40.5" customHeight="1">
      <c r="A70" s="37"/>
      <c r="B70" s="37"/>
      <c r="C70" s="37"/>
      <c r="D70" s="37"/>
      <c r="E70" s="58">
        <v>28</v>
      </c>
      <c r="F70" s="135" t="s">
        <v>169</v>
      </c>
      <c r="G70" s="136"/>
      <c r="H70" s="127" t="s">
        <v>178</v>
      </c>
      <c r="I70" s="128"/>
      <c r="J70" s="15" t="s">
        <v>49</v>
      </c>
      <c r="K70" s="13">
        <v>100</v>
      </c>
      <c r="L70" s="14" t="s">
        <v>8</v>
      </c>
      <c r="M70" s="72">
        <f>'[1]PILOT CLASROOM'!$N$179</f>
        <v>708026100</v>
      </c>
      <c r="N70" s="25" t="s">
        <v>59</v>
      </c>
      <c r="O70" s="28"/>
      <c r="P70" s="13">
        <v>100</v>
      </c>
      <c r="Q70" s="14" t="s">
        <v>8</v>
      </c>
      <c r="R70" s="16">
        <f t="shared" si="2"/>
        <v>778828710</v>
      </c>
      <c r="T70" s="45"/>
      <c r="U70" s="48"/>
    </row>
    <row r="71" spans="1:21" ht="40.5" customHeight="1">
      <c r="A71" s="37"/>
      <c r="B71" s="37"/>
      <c r="C71" s="37"/>
      <c r="D71" s="37"/>
      <c r="E71" s="58">
        <v>29</v>
      </c>
      <c r="F71" s="135" t="s">
        <v>170</v>
      </c>
      <c r="G71" s="136"/>
      <c r="H71" s="127" t="s">
        <v>179</v>
      </c>
      <c r="I71" s="128"/>
      <c r="J71" s="15" t="s">
        <v>49</v>
      </c>
      <c r="K71" s="13">
        <v>100</v>
      </c>
      <c r="L71" s="14" t="s">
        <v>8</v>
      </c>
      <c r="M71" s="72">
        <f>'[1]PILOT BIMBEL'!$N$159</f>
        <v>604770900</v>
      </c>
      <c r="N71" s="25" t="s">
        <v>59</v>
      </c>
      <c r="O71" s="28"/>
      <c r="P71" s="13">
        <v>100</v>
      </c>
      <c r="Q71" s="14" t="s">
        <v>8</v>
      </c>
      <c r="R71" s="16">
        <f t="shared" si="2"/>
        <v>665247990</v>
      </c>
      <c r="T71" s="45"/>
      <c r="U71" s="48"/>
    </row>
    <row r="72" spans="1:21" ht="40.5" customHeight="1">
      <c r="A72" s="37"/>
      <c r="B72" s="37"/>
      <c r="C72" s="37"/>
      <c r="D72" s="37"/>
      <c r="E72" s="58">
        <v>30</v>
      </c>
      <c r="F72" s="135" t="s">
        <v>171</v>
      </c>
      <c r="G72" s="136"/>
      <c r="H72" s="127" t="s">
        <v>180</v>
      </c>
      <c r="I72" s="128"/>
      <c r="J72" s="15" t="s">
        <v>49</v>
      </c>
      <c r="K72" s="13">
        <v>100</v>
      </c>
      <c r="L72" s="14" t="s">
        <v>8</v>
      </c>
      <c r="M72" s="72">
        <f>'[1]Aplikasi Database Berbasis Web'!$N$138</f>
        <v>902766900</v>
      </c>
      <c r="N72" s="25" t="s">
        <v>59</v>
      </c>
      <c r="O72" s="28"/>
      <c r="P72" s="13">
        <v>100</v>
      </c>
      <c r="Q72" s="14" t="s">
        <v>8</v>
      </c>
      <c r="R72" s="16">
        <f t="shared" si="2"/>
        <v>993043590</v>
      </c>
      <c r="T72" s="45"/>
      <c r="U72" s="48"/>
    </row>
    <row r="73" spans="1:21" ht="40.5" customHeight="1">
      <c r="A73" s="37"/>
      <c r="B73" s="37"/>
      <c r="C73" s="37"/>
      <c r="D73" s="37"/>
      <c r="E73" s="58">
        <v>31</v>
      </c>
      <c r="F73" s="135" t="s">
        <v>172</v>
      </c>
      <c r="G73" s="136"/>
      <c r="H73" s="127" t="s">
        <v>181</v>
      </c>
      <c r="I73" s="128"/>
      <c r="J73" s="15" t="s">
        <v>49</v>
      </c>
      <c r="K73" s="13">
        <v>100</v>
      </c>
      <c r="L73" s="14" t="s">
        <v>8</v>
      </c>
      <c r="M73" s="72">
        <f>'[1]PP. RUMAH SAKIT BERBASIS IT'!$N$115</f>
        <v>500000000</v>
      </c>
      <c r="N73" s="25" t="s">
        <v>59</v>
      </c>
      <c r="O73" s="28"/>
      <c r="P73" s="13">
        <v>100</v>
      </c>
      <c r="Q73" s="14" t="s">
        <v>8</v>
      </c>
      <c r="R73" s="16">
        <f t="shared" si="2"/>
        <v>550000000</v>
      </c>
      <c r="T73" s="45"/>
      <c r="U73" s="48"/>
    </row>
    <row r="74" spans="1:21" ht="40.5" customHeight="1">
      <c r="A74" s="37"/>
      <c r="B74" s="37"/>
      <c r="C74" s="37"/>
      <c r="D74" s="37"/>
      <c r="E74" s="58">
        <v>32</v>
      </c>
      <c r="F74" s="135" t="s">
        <v>173</v>
      </c>
      <c r="G74" s="136"/>
      <c r="H74" s="127" t="s">
        <v>182</v>
      </c>
      <c r="I74" s="128"/>
      <c r="J74" s="15" t="s">
        <v>49</v>
      </c>
      <c r="K74" s="13">
        <v>100</v>
      </c>
      <c r="L74" s="14" t="s">
        <v>8</v>
      </c>
      <c r="M74" s="72">
        <v>525000000</v>
      </c>
      <c r="N74" s="25" t="s">
        <v>59</v>
      </c>
      <c r="O74" s="28"/>
      <c r="P74" s="13">
        <v>100</v>
      </c>
      <c r="Q74" s="14" t="s">
        <v>8</v>
      </c>
      <c r="R74" s="16">
        <f t="shared" si="2"/>
        <v>577500000</v>
      </c>
      <c r="T74" s="45"/>
      <c r="U74" s="48"/>
    </row>
    <row r="75" spans="1:21" ht="40.5" customHeight="1">
      <c r="A75" s="37"/>
      <c r="B75" s="37"/>
      <c r="C75" s="37"/>
      <c r="D75" s="37"/>
      <c r="E75" s="58">
        <v>33</v>
      </c>
      <c r="F75" s="137" t="s">
        <v>183</v>
      </c>
      <c r="G75" s="137"/>
      <c r="H75" s="131" t="s">
        <v>189</v>
      </c>
      <c r="I75" s="132"/>
      <c r="J75" s="15" t="s">
        <v>49</v>
      </c>
      <c r="K75" s="13">
        <v>100</v>
      </c>
      <c r="L75" s="14" t="s">
        <v>8</v>
      </c>
      <c r="M75" s="76">
        <v>200000000</v>
      </c>
      <c r="N75" s="25" t="s">
        <v>59</v>
      </c>
      <c r="O75" s="28"/>
      <c r="P75" s="13">
        <v>100</v>
      </c>
      <c r="Q75" s="14" t="s">
        <v>8</v>
      </c>
      <c r="R75" s="16">
        <f t="shared" si="2"/>
        <v>220000000</v>
      </c>
      <c r="S75" s="73"/>
      <c r="T75" s="45"/>
      <c r="U75" s="48"/>
    </row>
    <row r="76" spans="1:21" ht="40.5" customHeight="1">
      <c r="A76" s="37"/>
      <c r="B76" s="37"/>
      <c r="C76" s="37"/>
      <c r="D76" s="37"/>
      <c r="E76" s="58">
        <v>34</v>
      </c>
      <c r="F76" s="134" t="s">
        <v>184</v>
      </c>
      <c r="G76" s="134"/>
      <c r="H76" s="131" t="s">
        <v>190</v>
      </c>
      <c r="I76" s="132"/>
      <c r="J76" s="15" t="s">
        <v>49</v>
      </c>
      <c r="K76" s="13">
        <v>100</v>
      </c>
      <c r="L76" s="14" t="s">
        <v>8</v>
      </c>
      <c r="M76" s="76">
        <v>300000000</v>
      </c>
      <c r="N76" s="25" t="s">
        <v>59</v>
      </c>
      <c r="O76" s="28"/>
      <c r="P76" s="13">
        <v>100</v>
      </c>
      <c r="Q76" s="14" t="s">
        <v>8</v>
      </c>
      <c r="R76" s="16">
        <f t="shared" si="2"/>
        <v>330000000</v>
      </c>
      <c r="S76" s="73"/>
      <c r="T76" s="45"/>
      <c r="U76" s="48"/>
    </row>
    <row r="77" spans="1:21" ht="51.75" customHeight="1">
      <c r="A77" s="37"/>
      <c r="B77" s="37"/>
      <c r="C77" s="37"/>
      <c r="D77" s="37"/>
      <c r="E77" s="58">
        <v>35</v>
      </c>
      <c r="F77" s="135" t="s">
        <v>80</v>
      </c>
      <c r="G77" s="135"/>
      <c r="H77" s="123" t="s">
        <v>81</v>
      </c>
      <c r="I77" s="124"/>
      <c r="J77" s="15" t="s">
        <v>49</v>
      </c>
      <c r="K77" s="13">
        <v>100</v>
      </c>
      <c r="L77" s="14" t="s">
        <v>8</v>
      </c>
      <c r="M77" s="77">
        <v>700000000</v>
      </c>
      <c r="N77" s="25" t="s">
        <v>59</v>
      </c>
      <c r="O77" s="28"/>
      <c r="P77" s="13">
        <v>100</v>
      </c>
      <c r="Q77" s="14" t="s">
        <v>8</v>
      </c>
      <c r="R77" s="16">
        <f t="shared" si="2"/>
        <v>770000000</v>
      </c>
      <c r="S77" s="74"/>
      <c r="T77" s="45"/>
      <c r="U77" s="48"/>
    </row>
    <row r="78" spans="1:21" ht="40.5" customHeight="1">
      <c r="A78" s="37"/>
      <c r="B78" s="37"/>
      <c r="C78" s="37"/>
      <c r="D78" s="37"/>
      <c r="E78" s="58">
        <v>36</v>
      </c>
      <c r="F78" s="134" t="s">
        <v>185</v>
      </c>
      <c r="G78" s="134"/>
      <c r="H78" s="123" t="s">
        <v>187</v>
      </c>
      <c r="I78" s="124"/>
      <c r="J78" s="15" t="s">
        <v>49</v>
      </c>
      <c r="K78" s="13">
        <v>100</v>
      </c>
      <c r="L78" s="14" t="s">
        <v>8</v>
      </c>
      <c r="M78" s="77">
        <v>500000000</v>
      </c>
      <c r="N78" s="25" t="s">
        <v>59</v>
      </c>
      <c r="O78" s="28"/>
      <c r="P78" s="13">
        <v>100</v>
      </c>
      <c r="Q78" s="14" t="s">
        <v>8</v>
      </c>
      <c r="R78" s="16">
        <f t="shared" si="2"/>
        <v>550000000</v>
      </c>
      <c r="S78" s="75"/>
      <c r="T78" s="45"/>
      <c r="U78" s="48"/>
    </row>
    <row r="79" spans="1:21" ht="54.75" customHeight="1">
      <c r="A79" s="37"/>
      <c r="B79" s="37"/>
      <c r="C79" s="37"/>
      <c r="D79" s="37"/>
      <c r="E79" s="58">
        <v>37</v>
      </c>
      <c r="F79" s="134" t="s">
        <v>186</v>
      </c>
      <c r="G79" s="134"/>
      <c r="H79" s="129" t="s">
        <v>188</v>
      </c>
      <c r="I79" s="130"/>
      <c r="J79" s="15" t="s">
        <v>49</v>
      </c>
      <c r="K79" s="13">
        <v>100</v>
      </c>
      <c r="L79" s="14" t="s">
        <v>8</v>
      </c>
      <c r="M79" s="77">
        <v>600000000</v>
      </c>
      <c r="N79" s="25" t="s">
        <v>59</v>
      </c>
      <c r="O79" s="28"/>
      <c r="P79" s="13">
        <v>100</v>
      </c>
      <c r="Q79" s="14" t="s">
        <v>8</v>
      </c>
      <c r="R79" s="16">
        <f t="shared" si="2"/>
        <v>660000000</v>
      </c>
      <c r="S79" s="75"/>
      <c r="T79" s="45"/>
      <c r="U79" s="48"/>
    </row>
    <row r="80" spans="1:21" ht="15">
      <c r="A80" s="107" t="s">
        <v>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9"/>
      <c r="M80" s="1">
        <f>SUM(M12:M79)</f>
        <v>56613091105</v>
      </c>
      <c r="N80" s="1"/>
      <c r="O80" s="2"/>
      <c r="P80" s="3"/>
      <c r="Q80" s="4"/>
      <c r="R80" s="1">
        <f>SUM(R12:R79)</f>
        <v>34137260127.300003</v>
      </c>
      <c r="T80" s="48"/>
      <c r="U80" s="48"/>
    </row>
    <row r="82" ht="6" customHeight="1"/>
    <row r="83" ht="12.75">
      <c r="O83" s="42" t="s">
        <v>156</v>
      </c>
    </row>
    <row r="85" spans="13:15" ht="12.75">
      <c r="M85" s="6"/>
      <c r="N85" s="6"/>
      <c r="O85" s="5" t="s">
        <v>83</v>
      </c>
    </row>
    <row r="86" spans="13:15" ht="12.75">
      <c r="M86" s="6"/>
      <c r="N86" s="6"/>
      <c r="O86" s="5" t="s">
        <v>84</v>
      </c>
    </row>
    <row r="87" spans="13:15" ht="12.75">
      <c r="M87" s="6"/>
      <c r="N87" s="6"/>
      <c r="O87" s="5"/>
    </row>
    <row r="90" ht="12.75">
      <c r="O90" s="43" t="s">
        <v>85</v>
      </c>
    </row>
    <row r="91" ht="12.75">
      <c r="O91" s="44" t="s">
        <v>54</v>
      </c>
    </row>
    <row r="98" ht="0.75" customHeight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</sheetData>
  <sheetProtection/>
  <mergeCells count="112">
    <mergeCell ref="A1:R1"/>
    <mergeCell ref="A2:R2"/>
    <mergeCell ref="A3:R3"/>
    <mergeCell ref="A5:E5"/>
    <mergeCell ref="Q5:R5"/>
    <mergeCell ref="H6:I8"/>
    <mergeCell ref="J6:N6"/>
    <mergeCell ref="O6:O8"/>
    <mergeCell ref="P6:R6"/>
    <mergeCell ref="J7:J8"/>
    <mergeCell ref="K7:L8"/>
    <mergeCell ref="M7:M8"/>
    <mergeCell ref="N7:N8"/>
    <mergeCell ref="P7:Q8"/>
    <mergeCell ref="R7:R8"/>
    <mergeCell ref="H9:I9"/>
    <mergeCell ref="K9:L9"/>
    <mergeCell ref="P9:Q9"/>
    <mergeCell ref="F24:G24"/>
    <mergeCell ref="F23:G23"/>
    <mergeCell ref="H23:I23"/>
    <mergeCell ref="E14:G14"/>
    <mergeCell ref="H24:I24"/>
    <mergeCell ref="F30:G30"/>
    <mergeCell ref="H30:I30"/>
    <mergeCell ref="E29:G29"/>
    <mergeCell ref="F43:G43"/>
    <mergeCell ref="H43:I43"/>
    <mergeCell ref="F33:G33"/>
    <mergeCell ref="F58:G58"/>
    <mergeCell ref="F44:G44"/>
    <mergeCell ref="H44:I44"/>
    <mergeCell ref="F45:G45"/>
    <mergeCell ref="H45:I45"/>
    <mergeCell ref="F46:G46"/>
    <mergeCell ref="H46:I46"/>
    <mergeCell ref="F47:G47"/>
    <mergeCell ref="H47:I47"/>
    <mergeCell ref="K47:L47"/>
    <mergeCell ref="F48:G48"/>
    <mergeCell ref="H48:I48"/>
    <mergeCell ref="K48:L48"/>
    <mergeCell ref="F49:G49"/>
    <mergeCell ref="H49:I49"/>
    <mergeCell ref="K49:L49"/>
    <mergeCell ref="F50:G50"/>
    <mergeCell ref="H50:I50"/>
    <mergeCell ref="F51:G51"/>
    <mergeCell ref="H51:I51"/>
    <mergeCell ref="K51:L51"/>
    <mergeCell ref="F52:G52"/>
    <mergeCell ref="H52:I52"/>
    <mergeCell ref="F53:G53"/>
    <mergeCell ref="H53:I53"/>
    <mergeCell ref="F54:G54"/>
    <mergeCell ref="H54:I54"/>
    <mergeCell ref="E37:G37"/>
    <mergeCell ref="E41:G41"/>
    <mergeCell ref="A80:L80"/>
    <mergeCell ref="F55:G55"/>
    <mergeCell ref="H55:I55"/>
    <mergeCell ref="F56:G56"/>
    <mergeCell ref="H56:I56"/>
    <mergeCell ref="F57:G57"/>
    <mergeCell ref="H57:I57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71:G71"/>
    <mergeCell ref="F72:G72"/>
    <mergeCell ref="F73:G73"/>
    <mergeCell ref="F74:G74"/>
    <mergeCell ref="F75:G75"/>
    <mergeCell ref="F76:G76"/>
    <mergeCell ref="H69:I69"/>
    <mergeCell ref="H70:I70"/>
    <mergeCell ref="H58:I58"/>
    <mergeCell ref="H59:I59"/>
    <mergeCell ref="H60:I60"/>
    <mergeCell ref="H61:I61"/>
    <mergeCell ref="H62:I62"/>
    <mergeCell ref="H63:I63"/>
    <mergeCell ref="H64:I64"/>
    <mergeCell ref="H79:I79"/>
    <mergeCell ref="H71:I71"/>
    <mergeCell ref="H72:I72"/>
    <mergeCell ref="H73:I73"/>
    <mergeCell ref="H74:I74"/>
    <mergeCell ref="H75:I75"/>
    <mergeCell ref="H76:I76"/>
    <mergeCell ref="A6:D8"/>
    <mergeCell ref="E6:G8"/>
    <mergeCell ref="A9:D9"/>
    <mergeCell ref="E9:G9"/>
    <mergeCell ref="H77:I77"/>
    <mergeCell ref="H78:I78"/>
    <mergeCell ref="H65:I65"/>
    <mergeCell ref="H66:I66"/>
    <mergeCell ref="H67:I67"/>
    <mergeCell ref="H68:I68"/>
  </mergeCells>
  <printOptions/>
  <pageMargins left="0.63" right="0.23" top="0.68" bottom="0.393700787401575" header="0.118110236220472" footer="0.236220472440945"/>
  <pageSetup horizontalDpi="600" verticalDpi="600" orientation="landscape" paperSize="9" scale="65" r:id="rId1"/>
  <rowBreaks count="3" manualBreakCount="3">
    <brk id="33" max="16" man="1"/>
    <brk id="53" max="16" man="1"/>
    <brk id="6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Mediacom</cp:lastModifiedBy>
  <cp:lastPrinted>2015-06-26T03:54:43Z</cp:lastPrinted>
  <dcterms:created xsi:type="dcterms:W3CDTF">2011-04-18T03:09:23Z</dcterms:created>
  <dcterms:modified xsi:type="dcterms:W3CDTF">2017-07-27T04:55:32Z</dcterms:modified>
  <cp:category/>
  <cp:version/>
  <cp:contentType/>
  <cp:contentStatus/>
</cp:coreProperties>
</file>